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U:\FLR\SHARED-FLR2-A\Assets\23_Strategic_Planning\6_Water_Strategy\5_WRMP19\3_Plan\1_WRMP_Deliverables\8_fWRMP\MITs\191219_MIT_v2\"/>
    </mc:Choice>
  </mc:AlternateContent>
  <bookViews>
    <workbookView xWindow="0" yWindow="0" windowWidth="20490" windowHeight="6855" activeTab="2"/>
  </bookViews>
  <sheets>
    <sheet name="Cover sheet" sheetId="2" r:id="rId1"/>
    <sheet name="Change log" sheetId="3" r:id="rId2"/>
    <sheet name="Table 1" sheetId="12" r:id="rId3"/>
    <sheet name="Table 2" sheetId="14" r:id="rId4"/>
    <sheet name="Table 3" sheetId="15" r:id="rId5"/>
    <sheet name="Table 4" sheetId="16" r:id="rId6"/>
    <sheet name="Table 5" sheetId="17" r:id="rId7"/>
    <sheet name="Table 6" sheetId="18" r:id="rId8"/>
    <sheet name="Table 7" sheetId="19" r:id="rId9"/>
    <sheet name="Table 8" sheetId="20" r:id="rId10"/>
  </sheets>
  <externalReferences>
    <externalReference r:id="rId11"/>
  </externalReferences>
  <definedNames>
    <definedName name="_Toc474162500" localSheetId="2">'[1]Table 2 '!#REF!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7" i="12" l="1"/>
  <c r="D3" i="12" l="1"/>
  <c r="D4" i="20"/>
  <c r="D3" i="20"/>
  <c r="D4" i="19"/>
  <c r="D3" i="19"/>
  <c r="B8" i="19"/>
  <c r="B9" i="19" s="1"/>
  <c r="B10" i="19" s="1"/>
  <c r="B11" i="19" s="1"/>
  <c r="D4" i="18"/>
  <c r="D3" i="18"/>
  <c r="D4" i="17"/>
  <c r="D3" i="17"/>
  <c r="D4" i="16"/>
  <c r="D3" i="16"/>
  <c r="B8" i="16"/>
  <c r="B9" i="16" s="1"/>
  <c r="B10" i="16" s="1"/>
  <c r="B11" i="16" s="1"/>
  <c r="D4" i="15"/>
  <c r="D3" i="15"/>
  <c r="B37" i="15"/>
  <c r="B38" i="15" s="1"/>
  <c r="B39" i="15" s="1"/>
  <c r="B40" i="15" s="1"/>
  <c r="B41" i="15" s="1"/>
  <c r="B42" i="15" s="1"/>
  <c r="B43" i="15" s="1"/>
  <c r="B44" i="15" s="1"/>
  <c r="B45" i="15" s="1"/>
  <c r="B46" i="15" s="1"/>
  <c r="B47" i="15" s="1"/>
  <c r="B48" i="15" s="1"/>
  <c r="B49" i="15" s="1"/>
  <c r="B50" i="15" s="1"/>
  <c r="D4" i="14"/>
  <c r="D3" i="14"/>
  <c r="B28" i="14"/>
  <c r="B29" i="14"/>
  <c r="B30" i="14" s="1"/>
  <c r="B31" i="14" s="1"/>
  <c r="B32" i="14" s="1"/>
  <c r="B8" i="14"/>
  <c r="B9" i="14"/>
  <c r="B10" i="14" s="1"/>
  <c r="B11" i="14" s="1"/>
  <c r="B12" i="14" s="1"/>
  <c r="D4" i="12"/>
  <c r="C1" i="2"/>
  <c r="D1" i="3" s="1"/>
</calcChain>
</file>

<file path=xl/sharedStrings.xml><?xml version="1.0" encoding="utf-8"?>
<sst xmlns="http://schemas.openxmlformats.org/spreadsheetml/2006/main" count="1486" uniqueCount="530">
  <si>
    <t>Cover sheet</t>
  </si>
  <si>
    <t>Purpose</t>
  </si>
  <si>
    <t xml:space="preserve">This spreadsheet provides key market information for a water company's water resource zone (WRZ). Separate spreadsheets should be provided for each WRZ and the information provided should be in line with the water resources market information guidance published by Ofwat on its website. </t>
  </si>
  <si>
    <t>Company name</t>
  </si>
  <si>
    <t>Southern Water</t>
  </si>
  <si>
    <t>Insert image of WRZ boundary (same as GIS shapefile)</t>
  </si>
  <si>
    <t xml:space="preserve">WRZ name </t>
  </si>
  <si>
    <t>WRMP the data relates to</t>
  </si>
  <si>
    <t>WRMP19</t>
  </si>
  <si>
    <t>Date the spreadsheet was first published</t>
  </si>
  <si>
    <t>Date of last update (see change log for details)</t>
  </si>
  <si>
    <t>Contact details for anyone wanting to discuss commercial opportunities arising from this information</t>
  </si>
  <si>
    <t>Geographical Information System (GIS) shapefile of water resources zone boundary file reference (hyperlink)</t>
  </si>
  <si>
    <t>Brief description of data assurance</t>
  </si>
  <si>
    <t>Our data requirements are structured around geographic data and eight data tables:</t>
  </si>
  <si>
    <t xml:space="preserve">Key:        Input cell colour     </t>
  </si>
  <si>
    <t>Change log</t>
  </si>
  <si>
    <t>Date of change (DD/MM/YYYY)</t>
  </si>
  <si>
    <t>Table Reference</t>
  </si>
  <si>
    <t>Data Requirement Reference</t>
  </si>
  <si>
    <t>Description of value(s) changed</t>
  </si>
  <si>
    <t>Change reason</t>
  </si>
  <si>
    <t>e.g. 01/01/2019</t>
  </si>
  <si>
    <t>e.g. Table 3</t>
  </si>
  <si>
    <t>e.g. Total leakage (total volume per day)</t>
  </si>
  <si>
    <t>Table 1 : Key market information</t>
  </si>
  <si>
    <t>Line</t>
  </si>
  <si>
    <t>Description</t>
  </si>
  <si>
    <t>WRMP19 reference</t>
  </si>
  <si>
    <t>Units</t>
  </si>
  <si>
    <t>DPs</t>
  </si>
  <si>
    <t>Company Response</t>
  </si>
  <si>
    <t>Water Resource Zone location</t>
  </si>
  <si>
    <t>N/A</t>
  </si>
  <si>
    <t>Region / Counties</t>
  </si>
  <si>
    <t>Total number of sources</t>
  </si>
  <si>
    <t>Number</t>
  </si>
  <si>
    <t>Own source allocation: groundwater (including aquifer recharge)</t>
  </si>
  <si>
    <t xml:space="preserve">% of demand met (distribution input) 
</t>
  </si>
  <si>
    <t xml:space="preserve">Own source allocation: reservoir (pumped and impounding) 
</t>
  </si>
  <si>
    <t xml:space="preserve">Own source allocation: direct river abstraction 
</t>
  </si>
  <si>
    <t xml:space="preserve">External source allocation (trading – imports) </t>
  </si>
  <si>
    <t>Critical planning period</t>
  </si>
  <si>
    <t>Level of service (Temporary Use Ban)</t>
  </si>
  <si>
    <t>1 in X</t>
  </si>
  <si>
    <t xml:space="preserve">Level of service – (Drought order for non-essential use ban) 
</t>
  </si>
  <si>
    <t xml:space="preserve">Level of service – Emergency drought order (reducing demand): rota cuts and standpipes 
</t>
  </si>
  <si>
    <t xml:space="preserve">Summary key cause of supply constraint (Hydrological / Licence / Asset) 
</t>
  </si>
  <si>
    <t>Text</t>
  </si>
  <si>
    <t>Drought plan option benefits</t>
  </si>
  <si>
    <t>Table 10 – Drought Plan links</t>
  </si>
  <si>
    <t>Ml/d</t>
  </si>
  <si>
    <t xml:space="preserve">Year of first zonal deficit (if any) 
</t>
  </si>
  <si>
    <t>Year</t>
  </si>
  <si>
    <t>Zone deficit summary</t>
  </si>
  <si>
    <t>High (&gt;10%) / Medium (5-10%) / Low (&lt;5%)</t>
  </si>
  <si>
    <t>A/A</t>
  </si>
  <si>
    <t>Other planning considerations and constraints</t>
  </si>
  <si>
    <t>Treatment works details</t>
  </si>
  <si>
    <t>Key to cells:</t>
  </si>
  <si>
    <t>Input cell</t>
  </si>
  <si>
    <t>Calculation cell</t>
  </si>
  <si>
    <t>Key market information - line definition</t>
  </si>
  <si>
    <t xml:space="preserve">Line </t>
  </si>
  <si>
    <t>Definitions</t>
  </si>
  <si>
    <t xml:space="preserve">The water resource zone (WRZ) is the largest area of a company’s supply system where all customers have the same water supply risk. This is the level that water resources are managed and new investment planned by the companies through the water resource management plan (WRMP) process. The information should be presented as both a text description and as a link to a boundary file that can be imported to a Geographical Information System (GIS) (such as an ESRI Shapefile). 
</t>
  </si>
  <si>
    <t xml:space="preserve">A numeric count of the number of raw water sources for the WRZ location. For WRZ with less than five raw water sources, “&lt;5” should be recorded. For WRZ with five or greater raw water sources the actual numeric count should be recorded. The figures reported should be consistent with the total for all of the WRZs as set out in the company’s Annual Performance Review (APR). 
</t>
  </si>
  <si>
    <t xml:space="preserve">The ratio of demand met (distribution input – flow entering the distribution network) from groundwater sources to total demand met. Aquifer recharge is the artificial replenishment of groundwater. The total across all zones should be the same as reported in the company APR. </t>
  </si>
  <si>
    <t xml:space="preserve">The ratio of demand met (distribution input – flow entering the distribution network to meet demand) from reservoir sources to total demand. The total across all zones should be the same as reported in the company APR. </t>
  </si>
  <si>
    <t xml:space="preserve">The ratio of demand met (distribution input – flow entering the distribution network to meet demand) from direct river sources to total demand. The total across all zones should be the same as reported in the company APR. </t>
  </si>
  <si>
    <t xml:space="preserve">The ratio of demand met (distribution input – flow entering the distribution network to meet demand) from external sources (third party imports) to total demand. </t>
  </si>
  <si>
    <t xml:space="preserve">The critical planning period as reported in the water resources management plan. This is the period that best highlights the pinch points in the company’s system. The duration of critical period for the supply system should be reported e.g. Dry Year Annual Average (DYAA), or Dry Year Critical Period (DYCP) (defined as week, month, etc.). Where different problems are posed by alternative critical periods – the data tables are required for all scenarios. </t>
  </si>
  <si>
    <t xml:space="preserve">The level of service (average planned frequency) for temporary use bans is a commitment made by each company to all of its customers, based on an understanding of their priorities, following engagement with them. The Temporary Use Ban allows for restrictions on a customer’s water usage for activities such as using hosepipes to water gardens. There will be a variation in of level of service provided by each company generally based on customer priorities, geography and inherent water resources. 
</t>
  </si>
  <si>
    <t xml:space="preserve">The level of service (average planned frequency) for Drought order for non-essential use. This restricts customers’ water usage further for activities such as cleaning the outside of buildings. An ordinary drought order can be applied for by either water companies or the Environment Agency/Natural Resources Wales in a drought situation. </t>
  </si>
  <si>
    <t>The level of service (average planned frequency) for an emergency drought order (restricting demand): rota cuts and standpipes as agreed with the company’s customers. Emergency drought orders go further than ordinary drought orders as they enable a water company to have complete discretion on the uses of water that may be prohibited or limited, and to authorise supply by stand-pipes or water tanks.</t>
  </si>
  <si>
    <t xml:space="preserve">The limiting factor for the WRZs supply forecast. Supply can be constrained by the amount available from the environment (hydrological / source yield constraint), the amount available via an abstraction licence (licence constraint), or the amount available as defined by a constraining asset such as a pump or pipe capacity (asset constraint). A high level summary for the WRZ is required for each limiting factor, hydrological / licence / asset identifying whether it is a key constraint or not. This summary would be aggregated to WRZ level therefore comments should focus on significant constraints within the system in the context of meeting any supply demand balance deficit.
</t>
  </si>
  <si>
    <t xml:space="preserve">The benefit that the company believes drought plan actions can contribute to the supply demand balance. These actions are normally short term operational actions that can have a small supply benefit. They are implemented based on hydrological triggers (river flows/reservoir levels) in the company drought plans. </t>
  </si>
  <si>
    <t xml:space="preserve">Defines the timing of the problem. This is based on the baseline supply-demand balance (supply forecast minus demand forecast including target headroom allowance – see below). The first year that there is a net water deficit according to the company’s baseline plan </t>
  </si>
  <si>
    <t xml:space="preserve">Defines the scale of the problem. Relative measure of the zonal deficit from the baseline supply-demand forecast (supply forecast minus demand forecast allowing for target headroom). The maximum forecast deficit (if any) for the first 25 years of the company’s planning period as a percentage of demand (distribution input). </t>
  </si>
  <si>
    <t xml:space="preserve">Any further considerations or constraints identified, beyond those recorded in Table1, line 11 that may influence the choice of solutions for the WRZ. 
A high level summary for the WRZ is required for each of the identified additional considerations or constraints. The format should be comparable to Table 1, line 11. Where no additional constraints are identified this should be stated.
This could be used to identify treatment constraints due to water quality or environmental planning constraints, e.g. available treatment in the WRZ is for groundwater only - surface water treatment would require investment or WRZ contains a National Park.
</t>
  </si>
  <si>
    <t xml:space="preserve">Anonymised list of treatment works supplying this WRZ which have maximum design capacities greater than 10Ml/d, this should focus on the larger treatment works within the zone providing an indication of treatment processes present and where spare capacity may be readily available. This list will detail the spare capacity (average for critical planning scenario – e.g. year or week), treatment works type (e.g. surface water or groundwater), treatment type and constraints. This spare capacity will initially represent the baseline position. Any options to make use of spare capacity should be included in table 8. Progress of delivery of the option should be tracked in table 8, line 6 and the spare capacity information should be updated following successful completion of the option.  The data is required in the following format : label – spare capacity – source type/treatment type* – constraints, for example: 
Works 1 – 5Ml/d – SW3 - Could treat additional 5 Ml/d constrained by abstraction 
Works 2 – 0Ml/d – GW4 – Output constrained by pipeline capacity 
*source type/treatment type categorisation is defined in the table below using the categorisation defined in 2016-17 cost assessment information request 
</t>
  </si>
  <si>
    <t>Standard source type/ treatment type classification for line 16, treatment type details</t>
  </si>
  <si>
    <t>The categories of treatment types are:</t>
  </si>
  <si>
    <t>Examples</t>
  </si>
  <si>
    <t>SD: Works providing simple disinfection only;</t>
  </si>
  <si>
    <t xml:space="preserve">• Marginal chlorination
• Pre-aeration
</t>
  </si>
  <si>
    <t xml:space="preserve">W1:  Simple disinfection plus simple physical treatment only;   </t>
  </si>
  <si>
    <t xml:space="preserve">• Rapid gravity filtration
• Slow sand filtration
• Pressure filtration
</t>
  </si>
  <si>
    <t xml:space="preserve">W2: Single stage complex physical or chemical treatment;
W3: More than one stage of complex treatment; but excluding processes in W4, W5 or W6.
</t>
  </si>
  <si>
    <t xml:space="preserve">• Super chlorination
• Coagulation
• Flocculation
• Biofiltration
• pH correction
•  Softening
</t>
  </si>
  <si>
    <t xml:space="preserve">W4: Single stage complex physical or chemical treatment with significantly higher operating costs than in W2/W3;
W5: More than one stage of complex, high cost treatment;
</t>
  </si>
  <si>
    <t xml:space="preserve">• Membrane filtration (excluding desalination)
• Ozone addition
• Activated carbon / pesticide removal
• UV treatment
• Arsenic removal
• Nitrate removal
</t>
  </si>
  <si>
    <t>W6: Works with one or more very high cost processes;</t>
  </si>
  <si>
    <t xml:space="preserve">• Desalination 
• Re-use
</t>
  </si>
  <si>
    <t>The type of source water is indicated by a proceeding (G)round water or (S)urface water e.g. a W4 works treating river water would be SW4 and a SD works treating ground water would be GSD</t>
  </si>
  <si>
    <t>Table 2 : Baseline supply forecast</t>
  </si>
  <si>
    <t>Minimum Planning Period - 25 years</t>
  </si>
  <si>
    <t>Optional Planning Period</t>
  </si>
  <si>
    <t>Data Requirement</t>
  </si>
  <si>
    <t>2020-21</t>
  </si>
  <si>
    <t>2021-22</t>
  </si>
  <si>
    <t>2022-23</t>
  </si>
  <si>
    <t>2023-24</t>
  </si>
  <si>
    <t>2024-25</t>
  </si>
  <si>
    <t>2025-26</t>
  </si>
  <si>
    <t>2026-27</t>
  </si>
  <si>
    <t>2027-28</t>
  </si>
  <si>
    <t>2028-29</t>
  </si>
  <si>
    <t>2029-2030</t>
  </si>
  <si>
    <t>2030-2031</t>
  </si>
  <si>
    <t>2031-2032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</si>
  <si>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</si>
  <si>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</si>
  <si>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</si>
  <si>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</si>
  <si>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</si>
  <si>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</si>
  <si>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</si>
  <si>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</si>
  <si>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</si>
  <si>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</si>
  <si>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</si>
  <si>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</si>
  <si>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</si>
  <si>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</si>
  <si>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</si>
  <si>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</si>
  <si>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</si>
  <si>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</si>
  <si>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</si>
  <si>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</si>
  <si>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</si>
  <si>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</si>
  <si>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</si>
  <si>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2055-56</t>
  </si>
  <si>
    <t>2056-57</t>
  </si>
  <si>
    <t>2057-58</t>
  </si>
  <si>
    <t>2058-59</t>
  </si>
  <si>
    <t>2059-60</t>
  </si>
  <si>
    <t>2060-61</t>
  </si>
  <si>
    <t>2061-62</t>
  </si>
  <si>
    <t>2062-63</t>
  </si>
  <si>
    <t>2063-64</t>
  </si>
  <si>
    <t>2064-65</t>
  </si>
  <si>
    <t>2065-66</t>
  </si>
  <si>
    <t>2066-67</t>
  </si>
  <si>
    <t>2067-68</t>
  </si>
  <si>
    <t>2068-69</t>
  </si>
  <si>
    <t>2069-70</t>
  </si>
  <si>
    <t>2070-71</t>
  </si>
  <si>
    <t>2071-72</t>
  </si>
  <si>
    <t>2072-73</t>
  </si>
  <si>
    <t>2073-74</t>
  </si>
  <si>
    <t>2074-75</t>
  </si>
  <si>
    <t>2075-76</t>
  </si>
  <si>
    <t>2076-77</t>
  </si>
  <si>
    <t>2077-78</t>
  </si>
  <si>
    <t>2078-79</t>
  </si>
  <si>
    <t>2079-80</t>
  </si>
  <si>
    <t>2080-81</t>
  </si>
  <si>
    <t>2081-82</t>
  </si>
  <si>
    <t>2082-83</t>
  </si>
  <si>
    <t>2083-84</t>
  </si>
  <si>
    <t>2084-85</t>
  </si>
  <si>
    <t>2085-86</t>
  </si>
  <si>
    <t>2086-87</t>
  </si>
  <si>
    <t>2087-88</t>
  </si>
  <si>
    <t>2088-89</t>
  </si>
  <si>
    <t>2089-90</t>
  </si>
  <si>
    <t>2090-91</t>
  </si>
  <si>
    <t>2091-92</t>
  </si>
  <si>
    <t>2092-93</t>
  </si>
  <si>
    <t>2093-94</t>
  </si>
  <si>
    <t>2094-95</t>
  </si>
  <si>
    <t>2095-96</t>
  </si>
  <si>
    <t>2096-97</t>
  </si>
  <si>
    <t>2097-98</t>
  </si>
  <si>
    <t>2098-99</t>
  </si>
  <si>
    <t>2099-100</t>
  </si>
  <si>
    <t>2100-101</t>
  </si>
  <si>
    <t xml:space="preserve">Deployable output (supply) forecast </t>
  </si>
  <si>
    <t>Table 2: Baseline supply 
Row: 7BL</t>
  </si>
  <si>
    <t>Change in deployable output (supply) forecast due to climate change</t>
  </si>
  <si>
    <t>Table 2: Baseline supply 
Row: 8.1BL</t>
  </si>
  <si>
    <t>Deployable output  (supply) forecast reductions to restore sustainable abstraction (abstraction licence reductions)</t>
  </si>
  <si>
    <t>Table 2: Baseline supply 
Row: 8.2BL</t>
  </si>
  <si>
    <t>Total other changes to deployable output (supply) forecast (e.g. nitrates)</t>
  </si>
  <si>
    <t>Table 2: Baseline supply
Row: 8.3BL</t>
  </si>
  <si>
    <t>Raw water losses, treatment works losses and operational use</t>
  </si>
  <si>
    <t>Table 2: Baseline supply 
Row: 9BL</t>
  </si>
  <si>
    <t>Outage allowance</t>
  </si>
  <si>
    <t>Table 2: Baseline supply 
Row: 10BL</t>
  </si>
  <si>
    <t>Baseline supply forecast - line definition</t>
  </si>
  <si>
    <t xml:space="preserve">This information is for the baseline forecast before any of the adjustments due to changes or losses. 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
  </si>
  <si>
    <t>The forecast reductions in the baseline deployable output (supplies) over the planning period caused by climate change. Climate change is likely to impact the frequency and severity of more extreme events which impact the amount available for supply.</t>
  </si>
  <si>
    <t>Some catchments are reaching the limit of sustainable abstraction or even are over abstracted.  Abstraction reductions (to lower levels than current under licence) may be required to protect conservation sites or to deliver Water Framework Directive (WFD) objectives.
These are forecast as reductions in deployable output (supply) from the baseline forecast.</t>
  </si>
  <si>
    <t>Reductions in deployable output (supply) forecast as a result of other causes. These can include operational decline or loss of raw water source due to long term pollution, or other water quality issues.</t>
  </si>
  <si>
    <t xml:space="preserve">The water losses as part of the raw water distribution and water treatment activities. 
Raw water distribution losses can be from pipes, mains, aqueducts, open channels, break pressure tanks and small reservoirs. Raw water operational use can include loss from regular washing-out of mains. Treatment works losses are made up of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
  </si>
  <si>
    <t>Supplies from treatment works and abstraction assets are not always available, this is known as outage.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zone that may result in a reduction in the amount of water available from treatment works.
This forecast represents the baseline position before any new investment or interventions.</t>
  </si>
  <si>
    <t>Table 3 : Baseline demand forecast</t>
  </si>
  <si>
    <t>Measured (metered) non household – consumption</t>
  </si>
  <si>
    <t xml:space="preserve">Table 3: Baseline demand 
Row: 23BL
</t>
  </si>
  <si>
    <t>Unmeasured (unmetered) non household – consumption</t>
  </si>
  <si>
    <t>Table 3: Baseline demand 
Row: 24BL</t>
  </si>
  <si>
    <t>Measured (metered) household – consumption</t>
  </si>
  <si>
    <t>Table 3: Baseline demand 
Row: 25BL</t>
  </si>
  <si>
    <t>Unmeasured (unmetered) household – consumption</t>
  </si>
  <si>
    <t>Table 3: Baseline demand 
Row: 26BL</t>
  </si>
  <si>
    <t>Measured (metered) household – per capita consumption (PCC)</t>
  </si>
  <si>
    <t>Table 3: Baseline demand 
Row: 29BL</t>
  </si>
  <si>
    <t>l/h/d</t>
  </si>
  <si>
    <t>Unmeasured (unmetered) household – per capita consumption (PCC)</t>
  </si>
  <si>
    <t>Table 3: Baseline demand 
Row: 30BL</t>
  </si>
  <si>
    <t>Average household – per capita consumption (PCC)</t>
  </si>
  <si>
    <t>Table 3: Baseline demand 
Row: 31BL</t>
  </si>
  <si>
    <t>Total leakage (total volume per day)</t>
  </si>
  <si>
    <t>Table 3: Baseline demand 
Row: 40BL</t>
  </si>
  <si>
    <t>Total leakage (flow per property)</t>
  </si>
  <si>
    <t>Table 3: Baseline demand 
Row: 41BL</t>
  </si>
  <si>
    <t>l/prop/day</t>
  </si>
  <si>
    <t>Measured (metered) properties (excl voids)</t>
  </si>
  <si>
    <t>Table 3: Baseline demand 
Row: 45BL</t>
  </si>
  <si>
    <t>000s</t>
  </si>
  <si>
    <t>Total properties – measured and unmeasured (incl. voids)</t>
  </si>
  <si>
    <t>Table 3: Baseline demand 
Row: 48BL</t>
  </si>
  <si>
    <t>Total population</t>
  </si>
  <si>
    <t>Table 3: Baseline demand 
Row: 53BL</t>
  </si>
  <si>
    <t>Measured (metered) household – Average occupancy rate (excl voids)</t>
  </si>
  <si>
    <t>Table 3: Baseline demand 
Row: 54BL</t>
  </si>
  <si>
    <t>h/prop</t>
  </si>
  <si>
    <t>Unmeasured (unmetered) household - Average occupancy rate</t>
  </si>
  <si>
    <t>Table 3: Baseline demand 
Row: 55BL</t>
  </si>
  <si>
    <t>Total household metering penetration (incl. voids)</t>
  </si>
  <si>
    <t>Table 3: Baseline demand 
Row: 57BL</t>
  </si>
  <si>
    <t>%</t>
  </si>
  <si>
    <t>Baseline demand forecast - line definition</t>
  </si>
  <si>
    <t>Non-households are those properties that are not used as dwellings. Measured refers to properties that are metered which affects how much water is used by customers and provides a better forecast of overall water usage (when compared to unmeasured). This provides a forecast of the total water usage (consumption) of the properties that fall into this category. 
This figure applies to billed measured non-household properties and excludes underground supply pipe leakage.
This forecast represents the baseline position before any new investment or interventions.</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</si>
  <si>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non-household properties and excludes underground supply pipe leakage.
This forecast represents the baseline position before any new investment or interventions.</t>
  </si>
  <si>
    <t>Households are those properties that are used as dwellings. Measured refers to properties that are metered which affects how much water is used by customers and provides a better forecast of overall water usage (when compared to unmeasured). This provides a forecast of the water usage (consumption) of the properties that fall into this category. This figure applies to billed measured   and excludes underground supply pipe leakage. This forecast represents the baseline position before any new investment or interventions.</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</si>
  <si>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household properties and excludes underground supply pipe leakage.
This forecast represents the baseline position before any new investment or interventions.</t>
  </si>
  <si>
    <t>Average amount of water used by each customer that lives in a measured (metered) household property in the zone. 
Measured in flow used (litres) per person (head) per day (l/h/d)
This forecast represents the baseline position before any new investment or interventions.</t>
  </si>
  <si>
    <t xml:space="preserve">Average amount of water used by each customer that lives in an unmeasured (unmetered) household property in the zone. 
Measured in flow used (litres) per person (head) per day (l/h/d)
This forecast represents the baseline position before any new investment or interventions.  </t>
  </si>
  <si>
    <t>Average amount of water used by each customer that lives in a (metered or unmetered) household property in the zone. 
Measured in flow used (litres) per person (head) per day (l/h/d)
This forecast represents the baseline position before any new investment or interventions.</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</si>
  <si>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represents the baseline position before any new investment or interventions.</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</si>
  <si>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represents the baseline position before any new investment or interventions.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</si>
  <si>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t>
  </si>
  <si>
    <t>All properties that the company has on its database (in the zone. 
This is a total of all the household and non-household properties (both metered and unmetered). This includes void properties. 
These are forecasted going forward based on growth projections.</t>
  </si>
  <si>
    <t xml:space="preserve">The total number of people living in the zone. The starting population is typically derived from census data or from the Office of National Statistics (ONS). Future forecasts of population are based on Government predictions using the ONS and local authority plans.  </t>
  </si>
  <si>
    <t>Occupancy rate (people living in each property) for metered (measured) households.
Measured as people (head) per property (h/prop)</t>
  </si>
  <si>
    <t>Occupancy rate (people living in each property) for unmetered (unmeasured) households. Measured as people (head) per property (h/prop)</t>
  </si>
  <si>
    <t>The proportion of total household properties that receive bills based on metered consumption. The company will estimate the change year on year based on its current metering strategy and rates.
This forecast represents the baseline position before any new investment or interventions.</t>
  </si>
  <si>
    <t>Table 4 : Baseline supply demand balance</t>
  </si>
  <si>
    <t>Distribution input (demand)</t>
  </si>
  <si>
    <t>Table 4: Baseline supply demand balance 
Row: 11BL</t>
  </si>
  <si>
    <t>Water Available For Use (WAFU) - own sources</t>
  </si>
  <si>
    <t>Table 4: Baseline supply demand balance 
Row: 12BL</t>
  </si>
  <si>
    <t>Total Water Available For Use (WAFU) – including transfers</t>
  </si>
  <si>
    <t>Table 4: Baseline supply demand balance 
Row: 13BL</t>
  </si>
  <si>
    <t>Target Headroom (uncertainty)</t>
  </si>
  <si>
    <t>Table 4: Baseline supply demand balance 
Row: 16BL</t>
  </si>
  <si>
    <t>Supply Demand Balance</t>
  </si>
  <si>
    <t>Table 4: Baseline supply demand balance 
Row: 18BL</t>
  </si>
  <si>
    <t>Baseline supply demand balance - line definition</t>
  </si>
  <si>
    <t>The amount of water entering the distribution system (network) at the point of production e.g. water treatment works (to meet demands). This should be the average for the planning scenario. 
This is the baseline forecast which is the situation before any new investment or interventions.
Calculated as a sum of water delivered (both household and non-household and measured and unmeasured), water taken unbilled, distribution system operational use, void properties and distribution losses.</t>
  </si>
  <si>
    <t>Baseline deployable output (supply) forecast less reductions in supplies (allowable outages, sustainability changes, raw water losses, and treatment works losses).
Provides an estimate for average reliable supplies across the zone from the company’s own sources.
This is the baseline position before any new investment or interventions.</t>
  </si>
  <si>
    <t>Water Available For Use (including transfers) accounts for transfers (imports and exports) from third parties.
This is essentially the final supply forecast having accounted for all supply components.
This is the baseline position before any new investment or interventions.</t>
  </si>
  <si>
    <t xml:space="preserve">The uncertainty ‘headroom’ is required between the supply and demand forecasts to ensure the zone is balanced or in a surplus. If the difference between supply and demand is less than the target headroom then the zone is in deficit (i.e. actual headroom is less than target headroom). </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</si>
  <si>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is the baseline position before any new investment or interventions.</t>
  </si>
  <si>
    <t>Table 5 : Final plan supply forecast</t>
  </si>
  <si>
    <t xml:space="preserve">Deployable output forecast (supply) </t>
  </si>
  <si>
    <t>Table 7: Final planning water supply 
Row: 7FP</t>
  </si>
  <si>
    <t>Table 7: Final planning water supply 
Row: 9FP</t>
  </si>
  <si>
    <t>Table 7: Final planning water supply 
Row: 10FP</t>
  </si>
  <si>
    <t>Final plan supply forecast - line definition</t>
  </si>
  <si>
    <t>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This forecast is for the final plan and assumes delivery of the preferred options (new investments and interventions).</t>
  </si>
  <si>
    <t>The water losses as part of the raw water distribution and water treatment activities. 
Raw water distribution can include losses from pipes, mains, aqueducts, open channels, break pressure tanks and small reservoirs. Raw water operational use can include loss from regular washing-out of mains due to sediment build up and poor quality of source water. Treatment works losses are made up of structural water loss and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This forecast is for the final plan and assumes delivery of the preferred options (new investments and interventions).</t>
  </si>
  <si>
    <t xml:space="preserve">Supplies via treatment works and abstraction assets are not always available.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water resource zone that result in a reduction the amount of water available from treatment works.
This forecast is for the final plan and assumes delivery of the preferred options (new investments and interventions). </t>
  </si>
  <si>
    <t>Table 6 : Final plan demand forecast</t>
  </si>
  <si>
    <t>Table 8: Final planning water demand 
Row: 23FP</t>
  </si>
  <si>
    <t>Table 8: Final planning water demand 
Row: 24FP</t>
  </si>
  <si>
    <t>Table 8: Final planning water demand 
Row: 25FP</t>
  </si>
  <si>
    <t>Unmeasured (unmetered) household - consumption</t>
  </si>
  <si>
    <t>Table 8: Final planning water demand 
Row: 26FP</t>
  </si>
  <si>
    <t>Table 8: Final planning water demand 
Row: 29FP</t>
  </si>
  <si>
    <t>Table 8: Final planning water demand 
Row: 30FP</t>
  </si>
  <si>
    <t>Table 8: Final planning water demand 
Row: 31FP</t>
  </si>
  <si>
    <t>Table 8: Final planning water demand 
Row: 40FP</t>
  </si>
  <si>
    <t>Table 8: Final planning water demand 
Row: 41FP</t>
  </si>
  <si>
    <t>Table 8: Final planning water demand 
Row: 45FP</t>
  </si>
  <si>
    <t>Table 8: Final planning water demand 
Row: 57FP</t>
  </si>
  <si>
    <t>Final plan demand forecast - line definition</t>
  </si>
  <si>
    <t>This provides a forecast of the water usage (consumption) of the properties that fall into metered non-household category. 
This figure applies to billed measured non-household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</si>
  <si>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unmetered non-household category. 
This figure applies to unmeasured non-household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</si>
  <si>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metered household category. 
This figure applies to billed measured 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</si>
  <si>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unmetered household category. 
This figure applies to unmeasured household properties and excludes underground supply pipe leakage.
This forecast is for the final plan and assumes delivery of the preferred options (new investments and interventions).</t>
  </si>
  <si>
    <t>Average amount of water used by each customer that lives in a measured (metered) household property in the zone. 
Measured in flow used (litres) per person (head) per day (l/h/d).
This forecast is for the final plan and assumes delivery of the preferred options (new investments and interventions).</t>
  </si>
  <si>
    <t>Average amount of water used by each customer that lives in an unmeasured (unmetered) household property in the zone. 
Measured in flow used (litres) per person (head) per day (l/h/d)
This forecast is for the final plan and assumes delivery of the preferred options (new investments and interventions)</t>
  </si>
  <si>
    <t>Average amount of water used by each customer that lives in a (metered or unmetered) household property in the zone. 
Measured in flow used (litres) per person (head) per day (l/h/d).
This forecast is for the final plan and assumes delivery of the preferred options (new investments and interventions).</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</si>
  <si>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is for the final plan and assumes delivery of the preferred options (new investments and interventions).</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</si>
  <si>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is for the final plan and assumes delivery of the preferred options (new investments and interventions).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</si>
  <si>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
This forecast is for the final plan and assumes delivery of the preferred options (new investments and interventions).</t>
  </si>
  <si>
    <t>The forecast proportion of total household properties that receive bills based on metered consumption. The company will estimate the change year on year based on current metering strategy and rates.
This forecast is for the final plan and assumes delivery of the preferred options (new investments and interventions).</t>
  </si>
  <si>
    <t>Table 7: Final plan supply demand balance</t>
  </si>
  <si>
    <t>Table 9: Final planning supply demand balance
Row: 11FP</t>
  </si>
  <si>
    <t>Table 9: Final planning supply demand balance
Row: 12FP</t>
  </si>
  <si>
    <t>Table 9: Final planning supply demand balance
Row: 13FP</t>
  </si>
  <si>
    <t>Table 9: Final planning supply demand balance
Row: 16FP</t>
  </si>
  <si>
    <t>Table 9: Final planning supply demand balance
Row: 18FP</t>
  </si>
  <si>
    <t>Final plan supply demand balance - line definition</t>
  </si>
  <si>
    <t>The amount of water entering the distribution system (network) at the point of production e.g. water treatment works (to meet demands). This should be the average for the planning scenario. 
This forecast is for the final plan and assumes delivery of the preferred options (new investments and interventions).
Calculated as a sum of water delivered (both household and non-household and measured and unmeasured), water taken unbilled, distribution system operational use, void properties and distribution losses.</t>
  </si>
  <si>
    <t>Final plan deployable output (supply) forecast less reductions in supplies (allowable outages, sustainability changes, raw water losses, and treatment works losses).
Provides the final planning estimate for average reliable supplies across the zone. 
This forecast is for the final plan and assumes delivery of the preferred options (new investments and interventions).</t>
  </si>
  <si>
    <t>Water Available For Use (including transfers) accounts for transfers (imports and exports) from third parties.
This is essentially the final supply forecast having accounted for all supply components.
This forecast is for the final plan and assumes delivery of the preferred options (new investments and interventions).</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</si>
  <si>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forecast is for the final plan and assumes delivery of the preferred options (new investments and interventions).</t>
  </si>
  <si>
    <t>Table 8: Final plan option costs</t>
  </si>
  <si>
    <t>Scheme 1</t>
  </si>
  <si>
    <t>Scheme 2</t>
  </si>
  <si>
    <t>Scheme 3</t>
  </si>
  <si>
    <t>Scheme 4</t>
  </si>
  <si>
    <t>Scheme 5</t>
  </si>
  <si>
    <t>Scheme 6</t>
  </si>
  <si>
    <t>Scheme 7</t>
  </si>
  <si>
    <t>Scheme 8</t>
  </si>
  <si>
    <t>Scheme 9</t>
  </si>
  <si>
    <t>Scheme 10</t>
  </si>
  <si>
    <t>Scheme 11</t>
  </si>
  <si>
    <t>Scheme 12</t>
  </si>
  <si>
    <t>Scheme 13</t>
  </si>
  <si>
    <t>Scheme 14</t>
  </si>
  <si>
    <t>Scheme 15</t>
  </si>
  <si>
    <t>Scheme 16</t>
  </si>
  <si>
    <t>Scheme 17</t>
  </si>
  <si>
    <t>Scheme 18</t>
  </si>
  <si>
    <t>Scheme 19</t>
  </si>
  <si>
    <t>Scheme 20</t>
  </si>
  <si>
    <t>Option name</t>
  </si>
  <si>
    <t>Table 5: Feasible options
Column C</t>
  </si>
  <si>
    <t>Option reference number</t>
  </si>
  <si>
    <t>Table 5: Feasible options
Column D</t>
  </si>
  <si>
    <t xml:space="preserve">Type of option </t>
  </si>
  <si>
    <t>Table 5: Feasible options
Column E</t>
  </si>
  <si>
    <t>Preferred option</t>
  </si>
  <si>
    <t>Table 5: Feasible options
Column F</t>
  </si>
  <si>
    <t>Y/N</t>
  </si>
  <si>
    <t xml:space="preserve">Planned scheme start date </t>
  </si>
  <si>
    <t>Table 5: Feasible options
Column G</t>
  </si>
  <si>
    <t>Progress of planned scheme</t>
  </si>
  <si>
    <t xml:space="preserve">Option benefit – additional resources or demand saved (based on full implementation) </t>
  </si>
  <si>
    <t>Table 5: Feasible options
Column I</t>
  </si>
  <si>
    <t>Total planning period option benefit (Net Present Value)</t>
  </si>
  <si>
    <t>Table 5: Feasible options
Column J</t>
  </si>
  <si>
    <t>Ml</t>
  </si>
  <si>
    <t>Total planning period indicative capital cost of option (CAPEX NPV)</t>
  </si>
  <si>
    <t>Table 5: Feasible options
Column K</t>
  </si>
  <si>
    <t>£000s</t>
  </si>
  <si>
    <t>Total planning period indicative operating cost of option (OPEX NPV)</t>
  </si>
  <si>
    <t>Table 5: Feasible options
Column L</t>
  </si>
  <si>
    <t>Total planning period indicative operating saving cost of option (OPEX saving NPV)</t>
  </si>
  <si>
    <t>Table 5: Feasible options
Column M</t>
  </si>
  <si>
    <t xml:space="preserve">Total planning period indicative carbon costs (Carbon NPV) </t>
  </si>
  <si>
    <t>Table 5: Feasible options
Column N</t>
  </si>
  <si>
    <t>Total planning period indicative social and environmental costs (NPV)</t>
  </si>
  <si>
    <t>Table 5: Feasible options
Column O</t>
  </si>
  <si>
    <t xml:space="preserve">Total planning period indicative option cost (NPV) </t>
  </si>
  <si>
    <t>Table 5: Feasible options
Column P</t>
  </si>
  <si>
    <t>Average Incremental Cost (AIC)</t>
  </si>
  <si>
    <t>Table 5: Feasible options
Column Q</t>
  </si>
  <si>
    <t>p/m³</t>
  </si>
  <si>
    <t>Average Incremental Social &amp; Environmental Cost (AISC)</t>
  </si>
  <si>
    <t>Table 5: Feasible options
Column R</t>
  </si>
  <si>
    <t>Scope Confidence</t>
  </si>
  <si>
    <t>Table 5: Feasible options
Column S</t>
  </si>
  <si>
    <t>Score 1 to 5</t>
  </si>
  <si>
    <t>Cost Confidence</t>
  </si>
  <si>
    <t>Table 5: Feasible options 
Column T</t>
  </si>
  <si>
    <t>Final plan option costs - line definition</t>
  </si>
  <si>
    <t xml:space="preserve">Name of scheme for referencing. There is no requirement for this data field to include specific location data, this is only intended to act as an easy identifier. Respondents are free to select an appropriate level of detail. </t>
  </si>
  <si>
    <t>Reference number used in WRMP tables</t>
  </si>
  <si>
    <t>Type of benefit the scheme delivers, e.g. Options to reduce outage, Options to increase raw imports, etc.</t>
  </si>
  <si>
    <t>Defines whether the option that was considered was chosen for the companies’ short list of feasible options, or whether it is part of the preferred (final) plan and will form part of the companies water resources programme.</t>
  </si>
  <si>
    <t>First year that the scheme delivers full benefit (additional resource or demand saving) if in the preferred plan. This will be the planned delivery of the scheme as part of the company’s delivery programme and should be updated accordingly.</t>
  </si>
  <si>
    <t xml:space="preserve">Defines the progress of the delivery of the planned scheme. Description should indicate the progress against standard project lifecycle stages or indicate if project has not yet commenced. 
Not commenced/Concept/Definition/Delivery/Handover
</t>
  </si>
  <si>
    <t>Zonal benefit (in terms of additional supply – water available for use, or demand savings) of the option at full implementation.</t>
  </si>
  <si>
    <t>The total volume (megalitres) of benefit gained from the option over the whole planning period. The benefit volume is then discounted over the planning period using the discount rate to provide a Net Present Value (NPV) of the benefit.</t>
  </si>
  <si>
    <t>The total indicative capital cost (CAPEX) spent to deliver the option over the planning period. This is then discounted over the planning period using the discount rate to provide a NPV of the total cost.</t>
  </si>
  <si>
    <t>The total indicative operating cost (OPEX) spent to deliver the option over the planning period. This is then discounted over the planning period using the discount rate to provide a NPV of the total cost.</t>
  </si>
  <si>
    <t>The total indicative operating cost saving made through the delivery / operation of the option over the planning period. This is then discounted over the planning period using the discount rate to provide a NPV of the total cost.</t>
  </si>
  <si>
    <t>The total indicative carbon cost (carbon generated through building and operating the option translated into financial terms) spent to deliver the option over the planning period. Two carbon prices have been developed: a traded price of carbon for emissions covered by the EU Emissions Trading Scheme (includes grid electricity use); and a non-traded price of carbon for emissions outside of the EU ETS. Companies use the appropriate carbon price depending on the origin of the fixed emissions (e.g. construction) and variable emissions (e.g. operational use). This is then discounted over the planning period using the discount rate to provide a NPV of the total carbon cost.</t>
  </si>
  <si>
    <t>The total indicative social and environmental costs (both positive and negative) translated into financial terms to deliver and operate the option over the planning period.</t>
  </si>
  <si>
    <t>The total indicative overall cost for the delivery and operation of the option over the planning period. This is then discounted using the discount rate to provide a NPV of the total cost.</t>
  </si>
  <si>
    <t>Average incremental cost of option delivery and operation over the planning period. The extra cost (pence) per volume of water gained (m³) for the option.</t>
  </si>
  <si>
    <t>Average incremental cost (including environmental and social costs) of option delivery and operation over the planning period. The extra cost (pence) per volume gained (m³) for the option.</t>
  </si>
  <si>
    <t>Measure of the confidence the company has in the scope (scheme type / benefits). For the purposes of long-term planning, companies initially develop schemes in outline and assign costs on that basis. As a result there is some uncertainty associated with that information.   A score of 1 is an indication of low confidence whilst a 5 indicates relative high confidence.</t>
  </si>
  <si>
    <t>Measure of the confidence the company has in the costs. For the purposes of long-term planning, companies initially develop schemes in outline and assign costs on that basis. As a result there is some uncertainty associated with that information. As a company develops its plans to the feasible options stage, there is an expectation that the robustness of estimates of costs improve so that there is sufficient confidence in the company‘s ability to implement its preferred solution as described. A score of 1 is an indication of low confidence whilst a 5 indicates relative high confidence.</t>
  </si>
  <si>
    <t>Sussex Worthing</t>
  </si>
  <si>
    <t>Scheme 21</t>
  </si>
  <si>
    <t>Scheme 22</t>
  </si>
  <si>
    <t>Scheme 23</t>
  </si>
  <si>
    <t>Scheme 24</t>
  </si>
  <si>
    <t>Scheme 25</t>
  </si>
  <si>
    <t>Scheme 26</t>
  </si>
  <si>
    <t>Scheme 27</t>
  </si>
  <si>
    <t>Scheme 28</t>
  </si>
  <si>
    <t>Scheme 29</t>
  </si>
  <si>
    <t>Scheme 30</t>
  </si>
  <si>
    <t>Scheme 31</t>
  </si>
  <si>
    <t>Scheme 32</t>
  </si>
  <si>
    <t>Cover</t>
  </si>
  <si>
    <t>Updated Date</t>
  </si>
  <si>
    <t>Added current date for last update</t>
  </si>
  <si>
    <t>data missing</t>
  </si>
  <si>
    <t>Contact Details</t>
  </si>
  <si>
    <t>Added hyperlink to master sheet for contact details</t>
  </si>
  <si>
    <t>Table 1</t>
  </si>
  <si>
    <t>Row 1</t>
  </si>
  <si>
    <t>Improved text descriptions to include population info and improve clarity</t>
  </si>
  <si>
    <t>PWC Assurance recommendation</t>
  </si>
  <si>
    <t>Added short description of assurance activities</t>
  </si>
  <si>
    <t>Line 11</t>
  </si>
  <si>
    <t>Constraints information checked and updated where necessary to reflect rWRMP (Source Constraints v1.19)</t>
  </si>
  <si>
    <t>Consistency Check</t>
  </si>
  <si>
    <t>Line 13</t>
  </si>
  <si>
    <t>Year of first deficit now explicitly calculated from WRP tables</t>
  </si>
  <si>
    <t>Methodology improvement</t>
  </si>
  <si>
    <t>Line 14</t>
  </si>
  <si>
    <t xml:space="preserve">Magnitude of deficit explictly calcualted from WRP tables </t>
  </si>
  <si>
    <t>Line 15</t>
  </si>
  <si>
    <t>Other constraints reviewed and updated for consistency with dWRMP</t>
  </si>
  <si>
    <t>Line 16</t>
  </si>
  <si>
    <t>Updated for consistency with DO assessment for rWRMP</t>
  </si>
  <si>
    <t>Consistency Check and methodology improvement</t>
  </si>
  <si>
    <t>GIS file hyperlink</t>
  </si>
  <si>
    <t>Added Hyperlink</t>
  </si>
  <si>
    <t>Tables 2-8</t>
  </si>
  <si>
    <t>All</t>
  </si>
  <si>
    <t>Updated hyperlinks owing to location change and so reflects most recent dWRMP tables</t>
  </si>
  <si>
    <t>links broken due to file move</t>
  </si>
  <si>
    <t>Scheme 33</t>
  </si>
  <si>
    <t>Scheme 34</t>
  </si>
  <si>
    <t>Scheme 35</t>
  </si>
  <si>
    <t>Scheme 36</t>
  </si>
  <si>
    <t>Scheme 37</t>
  </si>
  <si>
    <t>All tables</t>
  </si>
  <si>
    <t>All tables updated to reflect rdWRMP Tables submission accompanying the Statement of Response</t>
  </si>
  <si>
    <t>rdWRMP Tables submission</t>
  </si>
  <si>
    <t>20/09/2018</t>
  </si>
  <si>
    <t>The majority of our drought actions (e.g. demand savings and drought permits and orders) have been selected as options in our revised WRMP and have therefore been included in our final supply demand balance. As the guidance for Line 12 suggests the reported value in this line should be the difference of drought plan measures to the supply demand balance we have only reported the benefits of additional drought measures which are not covered by our WRMP</t>
  </si>
  <si>
    <t>All tables updated to reflect auditing process</t>
  </si>
  <si>
    <t xml:space="preserve">Nicholas Price, Water Resource Planning Manager
Nicholas.Price@southernwater.co.uk / 01903 272093
</t>
  </si>
  <si>
    <t>https://www.southernwater.co.uk/media/1717/sussex_worthing.zip</t>
  </si>
  <si>
    <t>West Sussex comprising the area encompassed by the South Downs, the coast and the Rivers Adur and Arun. The zone includes the towns of Worthing, Lancing, Littlehampton and Arundel. Total population served is approximately 187,000.</t>
  </si>
  <si>
    <t>Minimum Deployable Output (MDO) - time of minimum groundwater levels</t>
  </si>
  <si>
    <t>1 in 10 years</t>
  </si>
  <si>
    <t>1 in 20 years</t>
  </si>
  <si>
    <t>1 in 500 years</t>
  </si>
  <si>
    <t>5 No. sources are hydrologically constrained (minimum groundwater level or water quality), the zone is vulnerable to groundwater drought and this comprises the dominant constraint. The remainder are split between licence and asset constrained sources.</t>
  </si>
  <si>
    <t>High (14%)</t>
  </si>
  <si>
    <t>Contains South Downs National Park, no fresh surface water available (saline estuarine). Risk to raw groundwater quality from Nitrates leading to large baseline deficits. Risk of licence changes from AMP7 Water Framework Directive "No Deterioration" Investigations.</t>
  </si>
  <si>
    <t>Worthing - 12.7Ml/d - GW4 - Constrained by Hydrological Yield</t>
  </si>
  <si>
    <t>East Worthing Drought Permit/Order (2020-25)</t>
  </si>
  <si>
    <t>North Arundel Drought Permit/Order (2020-25)</t>
  </si>
  <si>
    <t>Tidal River Arun Desalination (10Ml/d)</t>
  </si>
  <si>
    <t>Tidal River Arun Desalination (20Ml/d)</t>
  </si>
  <si>
    <t>ASR (Sussex Coast - Lower Greensand)</t>
  </si>
  <si>
    <t>TUBS and NEU Ban - SW WRZ</t>
  </si>
  <si>
    <t>Nitrate catchment management / treatment – North Arundel</t>
  </si>
  <si>
    <t>Nitrate catchment management / treatment – Long Furlong B</t>
  </si>
  <si>
    <t>Arun/W Rother - instream catchment management options</t>
  </si>
  <si>
    <t>Acoustic Logging</t>
  </si>
  <si>
    <t>Remote Sensing</t>
  </si>
  <si>
    <t>Additional Network Monitoring</t>
  </si>
  <si>
    <t>Comms and Supply Pipe Policy</t>
  </si>
  <si>
    <t>Network Management System</t>
  </si>
  <si>
    <t>Real-Time pump and pressure optimisation</t>
  </si>
  <si>
    <t>Mains Renewals</t>
  </si>
  <si>
    <t>Additional Leakage Reduction</t>
  </si>
  <si>
    <t>Intensive water efficiency activity using basket of measures to 2040</t>
  </si>
  <si>
    <t>Installation of AMR meters to take HH meter penetration from 88% to 92%</t>
  </si>
  <si>
    <t>Extension of AMR metering to reach 100% meter penetration of HHs</t>
  </si>
  <si>
    <t>SPL benefits of the smarter metering work that forms part of the Target 100 option</t>
  </si>
  <si>
    <t>SPL reduction associated with option MET_MAMR1</t>
  </si>
  <si>
    <t>SPL reduction associated with option MET_MAMR2</t>
  </si>
  <si>
    <t>-</t>
  </si>
  <si>
    <t>ASS_DP_Nor</t>
  </si>
  <si>
    <t>DO_SI_Mad</t>
  </si>
  <si>
    <t>DES_Aru10</t>
  </si>
  <si>
    <t>DES_Aru20</t>
  </si>
  <si>
    <t>ASR_SCL1</t>
  </si>
  <si>
    <t>DO_DI-SW</t>
  </si>
  <si>
    <t>CM_Mad</t>
  </si>
  <si>
    <t>CM_Pat</t>
  </si>
  <si>
    <t>CM_ArRSW</t>
  </si>
  <si>
    <t>LM_AcLog_SW</t>
  </si>
  <si>
    <t>LM_RemSens_SW</t>
  </si>
  <si>
    <t>LM_AddMon_SW</t>
  </si>
  <si>
    <t>LM_CommSPP_SW</t>
  </si>
  <si>
    <t>LM_NetMngSys_SW</t>
  </si>
  <si>
    <t>LM_PresOpt_SW</t>
  </si>
  <si>
    <t>LM_MR_SW</t>
  </si>
  <si>
    <t>LM_Add_SW</t>
  </si>
  <si>
    <t>WEF_Tgt100-SW</t>
  </si>
  <si>
    <t>MET_MAMR1-SW</t>
  </si>
  <si>
    <t>MET_MAMR2-SW</t>
  </si>
  <si>
    <t>LM_SPL-T100-SW</t>
  </si>
  <si>
    <t>LM_SPL1-SW</t>
  </si>
  <si>
    <t>LM_SPL2-SW</t>
  </si>
  <si>
    <t>Supply Interventions</t>
  </si>
  <si>
    <t>Desalination</t>
  </si>
  <si>
    <t>Aquifer Storage and Recovery</t>
  </si>
  <si>
    <t>Demand Interventions</t>
  </si>
  <si>
    <t>Catchment management</t>
  </si>
  <si>
    <t>Leakage Management</t>
  </si>
  <si>
    <t>Water Efficiency</t>
  </si>
  <si>
    <t>Metering/tariffs</t>
  </si>
  <si>
    <t>Y</t>
  </si>
  <si>
    <t>N</t>
  </si>
  <si>
    <t>2020/21</t>
  </si>
  <si>
    <t>2026/27</t>
  </si>
  <si>
    <t>2025/26</t>
  </si>
  <si>
    <t>2016/17</t>
  </si>
  <si>
    <t>2027/28</t>
  </si>
  <si>
    <t>2022/23</t>
  </si>
  <si>
    <t>2021/22</t>
  </si>
  <si>
    <t>2023/24</t>
  </si>
  <si>
    <t>2024/25</t>
  </si>
  <si>
    <t>2030/31</t>
  </si>
  <si>
    <t>Capacity</t>
  </si>
  <si>
    <t>00</t>
  </si>
  <si>
    <t>Data in these market information tables have been assured by external consultants to Southern Water in December 2019. The Water Resource Management Plan and associated data tables which provide input to these tables have also been subject to a seperate, independant assurance process.</t>
  </si>
  <si>
    <t>All tables updated to reflect fWRMP and assurance</t>
  </si>
  <si>
    <t>fWRMP</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</si>
</sst>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3" x14ac:knownFonts="1">
    <font>
      <sz val="11"/>
      <color theme="1"/>
      <name val="Arial"/>
      <family val="2"/>
    </font>
    <font>
      <sz val="11"/>
      <color theme="1"/>
      <name val="Calibri"/>
      <family val="2"/>
      <scheme val="minor"/>
    </font>
    <font>
      <sz val="11"/>
      <color theme="1"/>
      <name val="Arial"/>
      <family val="2"/>
    </font>
    <font>
      <sz val="15"/>
      <color theme="0"/>
      <name val="Franklin Gothic Demi"/>
      <family val="2"/>
    </font>
    <font>
      <sz val="12"/>
      <color rgb="FF0078C9"/>
      <name val="Franklin Gothic Demi"/>
      <family val="2"/>
    </font>
    <font>
      <sz val="10"/>
      <color theme="1"/>
      <name val="Arial"/>
      <family val="2"/>
    </font>
    <font>
      <sz val="12"/>
      <color theme="1"/>
      <name val="Arial"/>
      <family val="2"/>
    </font>
    <font>
      <sz val="12"/>
      <color theme="1"/>
      <name val="Franklin Gothic Demi"/>
      <family val="2"/>
    </font>
    <font>
      <sz val="9"/>
      <color theme="1"/>
      <name val="Arial"/>
      <family val="2"/>
    </font>
    <font>
      <b/>
      <sz val="11"/>
      <color theme="1"/>
      <name val="Arial"/>
      <family val="2"/>
    </font>
    <font>
      <sz val="10"/>
      <color rgb="FF0078C9"/>
      <name val="Franklin Gothic Demi"/>
      <family val="2"/>
    </font>
    <font>
      <sz val="18"/>
      <color theme="0"/>
      <name val="Franklin Gothic Demi"/>
      <family val="2"/>
    </font>
    <font>
      <b/>
      <sz val="10"/>
      <name val="Arial"/>
      <family val="2"/>
    </font>
    <font>
      <sz val="11"/>
      <color theme="1"/>
      <name val="Franklin Gothic Demi"/>
      <family val="2"/>
    </font>
    <font>
      <sz val="11"/>
      <color theme="0"/>
      <name val="Franklin Gothic Demi"/>
      <family val="2"/>
    </font>
    <font>
      <sz val="10"/>
      <name val="Arial"/>
      <family val="2"/>
    </font>
    <font>
      <sz val="10"/>
      <name val="Franklin Gothic Demi"/>
      <family val="2"/>
    </font>
    <font>
      <sz val="10"/>
      <color rgb="FF0078D2"/>
      <name val="Franklin Gothic Demi"/>
      <family val="2"/>
    </font>
    <font>
      <u/>
      <sz val="11"/>
      <color theme="10"/>
      <name val="Arial"/>
      <family val="2"/>
    </font>
    <font>
      <i/>
      <sz val="11"/>
      <color theme="1" tint="0.499984740745262"/>
      <name val="Arial"/>
      <family val="2"/>
    </font>
    <font>
      <sz val="11"/>
      <color indexed="8"/>
      <name val="Arial"/>
      <family val="2"/>
    </font>
    <font>
      <sz val="10"/>
      <name val="Comic Sans MS"/>
      <family val="4"/>
    </font>
    <font>
      <u/>
      <sz val="11"/>
      <color theme="10"/>
      <name val="Calibri"/>
      <family val="2"/>
      <scheme val="minor"/>
    </font>
  </fonts>
  <fills count="11">
    <fill>
      <patternFill patternType="none"/>
    </fill>
    <fill>
      <patternFill patternType="gray125"/>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719500"/>
        <bgColor indexed="64"/>
      </patternFill>
    </fill>
    <fill>
      <patternFill patternType="solid">
        <fgColor rgb="FFF4AA00"/>
        <bgColor indexed="64"/>
      </patternFill>
    </fill>
    <fill>
      <patternFill patternType="darkGray">
        <fgColor theme="0"/>
        <bgColor rgb="FFFCEABF"/>
      </patternFill>
    </fill>
    <fill>
      <patternFill patternType="solid">
        <fgColor rgb="FFBFDDF1"/>
        <bgColor indexed="64"/>
      </patternFill>
    </fill>
    <fill>
      <patternFill patternType="solid">
        <fgColor rgb="FFD9D9D9"/>
        <bgColor indexed="64"/>
      </patternFill>
    </fill>
    <fill>
      <patternFill patternType="solid">
        <fgColor rgb="FFFFFFFF"/>
        <bgColor indexed="64"/>
      </patternFill>
    </fill>
  </fills>
  <borders count="29">
    <border>
      <left/>
      <right/>
      <top/>
      <bottom/>
      <diagonal/>
    </border>
    <border>
      <left style="medium">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medium">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style="medium">
        <color rgb="FF857362"/>
      </left>
      <right style="thin">
        <color rgb="FF857362"/>
      </right>
      <top/>
      <bottom/>
      <diagonal/>
    </border>
    <border>
      <left style="thin">
        <color rgb="FF857362"/>
      </left>
      <right style="medium">
        <color rgb="FF857362"/>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rgb="FF857362"/>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rgb="FF857362"/>
      </left>
      <right/>
      <top style="medium">
        <color rgb="FF857362"/>
      </top>
      <bottom/>
      <diagonal/>
    </border>
    <border>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style="medium">
        <color rgb="FF857362"/>
      </left>
      <right style="medium">
        <color rgb="FF857362"/>
      </right>
      <top/>
      <bottom style="medium">
        <color rgb="FF857362"/>
      </bottom>
      <diagonal/>
    </border>
    <border>
      <left/>
      <right style="medium">
        <color rgb="FF857362"/>
      </right>
      <top/>
      <bottom style="medium">
        <color rgb="FF857362"/>
      </bottom>
      <diagonal/>
    </border>
    <border>
      <left style="thin">
        <color rgb="FF857362"/>
      </left>
      <right style="thin">
        <color rgb="FF857362"/>
      </right>
      <top style="medium">
        <color rgb="FF857362"/>
      </top>
      <bottom style="thin">
        <color rgb="FF857362"/>
      </bottom>
      <diagonal/>
    </border>
    <border>
      <left/>
      <right style="thin">
        <color indexed="64"/>
      </right>
      <top style="thin">
        <color indexed="64"/>
      </top>
      <bottom/>
      <diagonal/>
    </border>
    <border>
      <left style="thin">
        <color rgb="FF857362"/>
      </left>
      <right style="thin">
        <color rgb="FF857362"/>
      </right>
      <top style="thin">
        <color rgb="FF857362"/>
      </top>
      <bottom style="thin">
        <color rgb="FF857362"/>
      </bottom>
      <diagonal/>
    </border>
    <border>
      <left style="thin">
        <color indexed="64"/>
      </left>
      <right style="thin">
        <color indexed="64"/>
      </right>
      <top style="medium">
        <color rgb="FF857362"/>
      </top>
      <bottom/>
      <diagonal/>
    </border>
    <border>
      <left style="medium">
        <color rgb="FF857362"/>
      </left>
      <right style="thin">
        <color indexed="64"/>
      </right>
      <top style="medium">
        <color rgb="FF857362"/>
      </top>
      <bottom style="medium">
        <color rgb="FF857362"/>
      </bottom>
      <diagonal/>
    </border>
  </borders>
  <cellStyleXfs count="15">
    <xf numFmtId="0" fontId="0" fillId="0" borderId="0"/>
    <xf numFmtId="0" fontId="2" fillId="0" borderId="0"/>
    <xf numFmtId="9" fontId="2" fillId="0" borderId="0" applyFont="0" applyFill="0" applyBorder="0" applyAlignment="0" applyProtection="0"/>
    <xf numFmtId="9" fontId="15" fillId="0" borderId="0" applyFont="0" applyFill="0" applyBorder="0" applyAlignment="0" applyProtection="0"/>
    <xf numFmtId="0" fontId="18" fillId="0" borderId="0" applyNumberFormat="0" applyFill="0" applyBorder="0" applyAlignment="0" applyProtection="0"/>
    <xf numFmtId="0" fontId="1" fillId="0" borderId="0"/>
    <xf numFmtId="0" fontId="20" fillId="0" borderId="0"/>
    <xf numFmtId="0" fontId="1" fillId="0" borderId="0"/>
    <xf numFmtId="0" fontId="15" fillId="0" borderId="0"/>
    <xf numFmtId="0" fontId="15" fillId="0" borderId="0"/>
    <xf numFmtId="0" fontId="15" fillId="0" borderId="0"/>
    <xf numFmtId="0" fontId="15" fillId="0" borderId="0"/>
    <xf numFmtId="0" fontId="15" fillId="0" borderId="0"/>
    <xf numFmtId="0" fontId="22" fillId="0" borderId="0" applyNumberFormat="0" applyFill="0" applyBorder="0" applyAlignment="0" applyProtection="0"/>
    <xf numFmtId="9" fontId="1" fillId="0" borderId="0" applyFont="0" applyFill="0" applyBorder="0" applyAlignment="0" applyProtection="0"/>
  </cellStyleXfs>
  <cellXfs count="149">
    <xf numFmtId="0" fontId="0" fillId="0" borderId="0" xfId="0"/>
    <xf numFmtId="0" fontId="3" fillId="2" borderId="0" xfId="1" applyFont="1" applyFill="1" applyBorder="1" applyAlignment="1">
      <alignment vertical="center"/>
    </xf>
    <xf numFmtId="0" fontId="3" fillId="2" borderId="0" xfId="1" applyFont="1" applyFill="1" applyBorder="1" applyAlignment="1">
      <alignment horizontal="center" vertical="center"/>
    </xf>
    <xf numFmtId="0" fontId="4" fillId="3" borderId="1" xfId="1" applyFont="1" applyFill="1" applyBorder="1" applyAlignment="1">
      <alignment vertical="center"/>
    </xf>
    <xf numFmtId="0" fontId="0" fillId="0" borderId="0" xfId="0" applyAlignment="1">
      <alignment horizontal="center"/>
    </xf>
    <xf numFmtId="0" fontId="6" fillId="0" borderId="0" xfId="0" applyFont="1"/>
    <xf numFmtId="0" fontId="5" fillId="0" borderId="0" xfId="0" applyFont="1"/>
    <xf numFmtId="0" fontId="4" fillId="3" borderId="3" xfId="1" applyFont="1" applyFill="1" applyBorder="1" applyAlignment="1">
      <alignment vertical="center" wrapText="1"/>
    </xf>
    <xf numFmtId="0" fontId="4" fillId="0" borderId="0" xfId="1" applyFont="1" applyFill="1" applyBorder="1" applyAlignment="1">
      <alignment vertical="center"/>
    </xf>
    <xf numFmtId="0" fontId="4" fillId="3" borderId="5" xfId="1" applyFont="1" applyFill="1" applyBorder="1" applyAlignment="1">
      <alignment vertical="center" wrapText="1"/>
    </xf>
    <xf numFmtId="0" fontId="0" fillId="0" borderId="0" xfId="0" applyAlignment="1"/>
    <xf numFmtId="0" fontId="0" fillId="0" borderId="0" xfId="0" applyFill="1" applyBorder="1"/>
    <xf numFmtId="0" fontId="4" fillId="0" borderId="0" xfId="1" applyFont="1" applyFill="1" applyBorder="1" applyAlignment="1">
      <alignment vertical="center" wrapText="1"/>
    </xf>
    <xf numFmtId="0" fontId="0" fillId="0" borderId="0" xfId="0" applyFill="1" applyBorder="1" applyAlignment="1"/>
    <xf numFmtId="0" fontId="4" fillId="3" borderId="7" xfId="1" applyFont="1" applyFill="1" applyBorder="1" applyAlignment="1">
      <alignment vertical="center" wrapText="1"/>
    </xf>
    <xf numFmtId="0" fontId="7" fillId="0" borderId="0" xfId="0" applyFont="1"/>
    <xf numFmtId="0" fontId="4" fillId="3" borderId="1" xfId="1" applyFont="1" applyFill="1" applyBorder="1" applyAlignment="1">
      <alignment vertical="center" wrapText="1"/>
    </xf>
    <xf numFmtId="0" fontId="8" fillId="4" borderId="2" xfId="1" applyFont="1" applyFill="1" applyBorder="1" applyAlignment="1">
      <alignment vertical="center"/>
    </xf>
    <xf numFmtId="0" fontId="9" fillId="0" borderId="0" xfId="0" applyFont="1" applyAlignment="1">
      <alignment horizontal="right"/>
    </xf>
    <xf numFmtId="0" fontId="10" fillId="3" borderId="1" xfId="1" applyFont="1" applyFill="1" applyBorder="1" applyAlignment="1">
      <alignment vertical="center" wrapText="1"/>
    </xf>
    <xf numFmtId="0" fontId="10" fillId="3" borderId="1" xfId="1" applyFont="1" applyFill="1" applyBorder="1" applyAlignment="1">
      <alignment vertical="center"/>
    </xf>
    <xf numFmtId="0" fontId="10" fillId="3" borderId="1" xfId="1" applyFont="1" applyFill="1" applyBorder="1" applyAlignment="1">
      <alignment horizontal="center" vertical="center"/>
    </xf>
    <xf numFmtId="0" fontId="5" fillId="4" borderId="9" xfId="1" applyFont="1" applyFill="1" applyBorder="1" applyAlignment="1">
      <alignment vertical="center"/>
    </xf>
    <xf numFmtId="0" fontId="8" fillId="4" borderId="9" xfId="1" applyFont="1" applyFill="1" applyBorder="1" applyAlignment="1">
      <alignment vertical="center"/>
    </xf>
    <xf numFmtId="0" fontId="11" fillId="2" borderId="0" xfId="1" applyFont="1" applyFill="1" applyBorder="1" applyAlignment="1">
      <alignment horizontal="center" vertical="center"/>
    </xf>
    <xf numFmtId="0" fontId="11" fillId="2" borderId="0" xfId="1" applyFont="1" applyFill="1" applyBorder="1" applyAlignment="1">
      <alignment vertical="center"/>
    </xf>
    <xf numFmtId="0" fontId="0" fillId="0" borderId="0" xfId="0" applyFont="1"/>
    <xf numFmtId="0" fontId="0" fillId="0" borderId="0" xfId="0" applyFont="1" applyAlignment="1">
      <alignment wrapText="1"/>
    </xf>
    <xf numFmtId="0" fontId="0" fillId="0" borderId="0" xfId="0" applyFont="1" applyAlignment="1">
      <alignment horizontal="left" wrapText="1"/>
    </xf>
    <xf numFmtId="0" fontId="13" fillId="0" borderId="0" xfId="0" applyFont="1" applyAlignment="1">
      <alignment wrapText="1"/>
    </xf>
    <xf numFmtId="0" fontId="5" fillId="0" borderId="9" xfId="1" applyFont="1" applyBorder="1" applyAlignment="1">
      <alignment horizontal="center" vertical="center" wrapText="1"/>
    </xf>
    <xf numFmtId="0" fontId="0" fillId="0" borderId="0" xfId="0" applyFont="1" applyAlignment="1">
      <alignment horizontal="left"/>
    </xf>
    <xf numFmtId="0" fontId="0" fillId="0" borderId="0" xfId="0" applyFont="1" applyFill="1" applyAlignment="1">
      <alignment wrapText="1"/>
    </xf>
    <xf numFmtId="0" fontId="5" fillId="0" borderId="14" xfId="1" applyFont="1" applyBorder="1" applyAlignment="1">
      <alignment vertical="center" wrapText="1"/>
    </xf>
    <xf numFmtId="0" fontId="5" fillId="0" borderId="14" xfId="1" applyFont="1" applyBorder="1" applyAlignment="1">
      <alignment horizontal="center" vertical="center" wrapText="1"/>
    </xf>
    <xf numFmtId="0" fontId="0" fillId="0" borderId="0" xfId="0" applyFont="1" applyBorder="1" applyAlignment="1">
      <alignment horizontal="center" vertical="center" wrapText="1"/>
    </xf>
    <xf numFmtId="0" fontId="8" fillId="7" borderId="15" xfId="1" applyFont="1" applyFill="1" applyBorder="1" applyAlignment="1">
      <alignment vertical="center"/>
    </xf>
    <xf numFmtId="0" fontId="8" fillId="7" borderId="16" xfId="1" applyFont="1" applyFill="1" applyBorder="1" applyAlignment="1">
      <alignment vertical="center"/>
    </xf>
    <xf numFmtId="0" fontId="15" fillId="0" borderId="9" xfId="0" applyFont="1" applyFill="1" applyBorder="1" applyAlignment="1">
      <alignment horizontal="center" vertical="center" wrapText="1"/>
    </xf>
    <xf numFmtId="0" fontId="5" fillId="0" borderId="9" xfId="0" applyFont="1" applyBorder="1" applyAlignment="1">
      <alignment horizontal="center" vertical="center" wrapText="1"/>
    </xf>
    <xf numFmtId="0" fontId="8" fillId="7" borderId="9" xfId="1" applyFont="1" applyFill="1" applyBorder="1" applyAlignment="1">
      <alignment vertical="center"/>
    </xf>
    <xf numFmtId="0" fontId="0" fillId="0" borderId="0" xfId="0" applyFont="1" applyFill="1" applyBorder="1" applyAlignment="1">
      <alignment horizontal="center" wrapText="1"/>
    </xf>
    <xf numFmtId="0" fontId="6" fillId="0" borderId="0" xfId="0" applyFont="1" applyAlignment="1">
      <alignment horizontal="left" vertical="center"/>
    </xf>
    <xf numFmtId="0" fontId="0" fillId="0" borderId="0" xfId="0" applyAlignment="1">
      <alignment wrapText="1"/>
    </xf>
    <xf numFmtId="0" fontId="5" fillId="0" borderId="0" xfId="1" applyFont="1" applyFill="1" applyBorder="1" applyAlignment="1">
      <alignment horizontal="left" vertical="center"/>
    </xf>
    <xf numFmtId="0" fontId="5" fillId="0" borderId="0" xfId="0" applyFont="1" applyAlignment="1">
      <alignment horizontal="left"/>
    </xf>
    <xf numFmtId="0" fontId="5" fillId="4" borderId="2" xfId="1" applyFont="1" applyFill="1" applyBorder="1" applyAlignment="1">
      <alignment horizontal="left" vertical="center" wrapText="1"/>
    </xf>
    <xf numFmtId="0" fontId="5" fillId="4" borderId="4" xfId="1" applyFont="1" applyFill="1" applyBorder="1" applyAlignment="1">
      <alignment horizontal="left" vertical="center" wrapText="1"/>
    </xf>
    <xf numFmtId="0" fontId="5" fillId="4" borderId="6" xfId="1" applyFont="1" applyFill="1" applyBorder="1" applyAlignment="1">
      <alignment horizontal="left" vertical="center" wrapText="1"/>
    </xf>
    <xf numFmtId="0" fontId="5" fillId="0" borderId="9" xfId="1" applyFont="1" applyBorder="1" applyAlignment="1">
      <alignment horizontal="left" vertical="center" wrapText="1" readingOrder="1"/>
    </xf>
    <xf numFmtId="0" fontId="5" fillId="0" borderId="13" xfId="1" applyFont="1" applyBorder="1" applyAlignment="1">
      <alignment horizontal="left" vertical="center" wrapText="1" readingOrder="1"/>
    </xf>
    <xf numFmtId="0" fontId="9" fillId="0" borderId="0" xfId="0" applyFont="1"/>
    <xf numFmtId="0" fontId="0" fillId="4" borderId="0" xfId="0" applyFont="1" applyFill="1"/>
    <xf numFmtId="0" fontId="0" fillId="8" borderId="0" xfId="0" applyFont="1" applyFill="1"/>
    <xf numFmtId="0" fontId="16" fillId="0" borderId="9" xfId="1" applyFont="1" applyFill="1" applyBorder="1" applyAlignment="1">
      <alignment vertical="center"/>
    </xf>
    <xf numFmtId="0" fontId="5" fillId="0" borderId="9" xfId="0" applyFont="1" applyBorder="1" applyAlignment="1">
      <alignment horizontal="center" vertical="center"/>
    </xf>
    <xf numFmtId="0" fontId="5" fillId="0" borderId="9" xfId="0" applyFont="1" applyBorder="1"/>
    <xf numFmtId="0" fontId="0" fillId="0" borderId="0" xfId="0" applyFont="1" applyBorder="1"/>
    <xf numFmtId="0" fontId="5" fillId="0" borderId="0" xfId="0" applyFont="1" applyBorder="1" applyAlignment="1">
      <alignment horizontal="left"/>
    </xf>
    <xf numFmtId="0" fontId="5" fillId="0" borderId="0" xfId="0" applyFont="1" applyBorder="1"/>
    <xf numFmtId="0" fontId="5" fillId="0" borderId="0" xfId="0" applyFont="1" applyBorder="1" applyAlignment="1"/>
    <xf numFmtId="0" fontId="5" fillId="0" borderId="0" xfId="0" applyFont="1" applyBorder="1" applyAlignment="1">
      <alignment vertical="justify" wrapText="1"/>
    </xf>
    <xf numFmtId="0" fontId="5" fillId="0" borderId="0" xfId="0" applyFont="1" applyBorder="1" applyAlignment="1">
      <alignment vertical="top" wrapText="1"/>
    </xf>
    <xf numFmtId="0" fontId="10" fillId="0" borderId="0" xfId="0" applyFont="1" applyFill="1" applyBorder="1" applyAlignment="1"/>
    <xf numFmtId="0" fontId="10" fillId="0" borderId="0" xfId="0" applyFont="1" applyFill="1" applyBorder="1" applyAlignment="1">
      <alignment horizontal="left"/>
    </xf>
    <xf numFmtId="0" fontId="10" fillId="3" borderId="3" xfId="1" applyFont="1" applyFill="1" applyBorder="1" applyAlignment="1">
      <alignment vertical="center"/>
    </xf>
    <xf numFmtId="0" fontId="0" fillId="0" borderId="9" xfId="0" applyBorder="1" applyAlignment="1">
      <alignment horizontal="center" vertical="center"/>
    </xf>
    <xf numFmtId="0" fontId="5" fillId="0" borderId="13" xfId="1" applyFont="1" applyBorder="1" applyAlignment="1">
      <alignment vertical="center" wrapText="1"/>
    </xf>
    <xf numFmtId="0" fontId="5" fillId="0" borderId="0" xfId="1" applyFont="1" applyBorder="1" applyAlignment="1">
      <alignment vertical="center" wrapText="1"/>
    </xf>
    <xf numFmtId="0" fontId="5" fillId="0" borderId="0" xfId="1" applyFont="1" applyBorder="1" applyAlignment="1">
      <alignment horizontal="center" vertical="center" wrapText="1"/>
    </xf>
    <xf numFmtId="0" fontId="10" fillId="3" borderId="12" xfId="1" applyFont="1" applyFill="1" applyBorder="1" applyAlignment="1">
      <alignment vertical="center"/>
    </xf>
    <xf numFmtId="0" fontId="10" fillId="3" borderId="9" xfId="1" applyFont="1" applyFill="1" applyBorder="1" applyAlignment="1">
      <alignment vertical="center"/>
    </xf>
    <xf numFmtId="0" fontId="12" fillId="0" borderId="0" xfId="1" applyFont="1" applyFill="1" applyBorder="1" applyAlignment="1">
      <alignment horizontal="left" vertical="center"/>
    </xf>
    <xf numFmtId="0" fontId="10" fillId="3" borderId="10" xfId="1" applyFont="1" applyFill="1" applyBorder="1" applyAlignment="1">
      <alignment vertical="center"/>
    </xf>
    <xf numFmtId="0" fontId="10" fillId="3" borderId="0" xfId="0" applyFont="1" applyFill="1" applyBorder="1" applyAlignment="1">
      <alignment horizontal="left" vertical="top"/>
    </xf>
    <xf numFmtId="0" fontId="5" fillId="0" borderId="0" xfId="0" applyFont="1" applyBorder="1" applyAlignment="1">
      <alignment horizontal="left" vertical="top"/>
    </xf>
    <xf numFmtId="0" fontId="5" fillId="0" borderId="0" xfId="1" applyFont="1" applyBorder="1" applyAlignment="1">
      <alignment horizontal="left" vertical="center" wrapText="1"/>
    </xf>
    <xf numFmtId="0" fontId="5" fillId="0" borderId="0" xfId="0" applyFont="1" applyBorder="1" applyAlignment="1">
      <alignment horizontal="left" vertical="center" wrapText="1"/>
    </xf>
    <xf numFmtId="0" fontId="0" fillId="0" borderId="0" xfId="0" applyFont="1" applyBorder="1" applyAlignment="1">
      <alignment wrapText="1"/>
    </xf>
    <xf numFmtId="0" fontId="10" fillId="0" borderId="0" xfId="1" applyFont="1" applyFill="1" applyBorder="1" applyAlignment="1">
      <alignment vertical="center"/>
    </xf>
    <xf numFmtId="0" fontId="5" fillId="0" borderId="13" xfId="0" applyFont="1" applyBorder="1" applyAlignment="1">
      <alignment vertical="center" wrapText="1"/>
    </xf>
    <xf numFmtId="0" fontId="17" fillId="9" borderId="21" xfId="0" applyFont="1" applyFill="1" applyBorder="1" applyAlignment="1">
      <alignment horizontal="center" vertical="center" wrapText="1"/>
    </xf>
    <xf numFmtId="0" fontId="17" fillId="9" borderId="20" xfId="0" applyFont="1" applyFill="1" applyBorder="1" applyAlignment="1">
      <alignment horizontal="center" vertical="center" wrapText="1"/>
    </xf>
    <xf numFmtId="0" fontId="5" fillId="10" borderId="22" xfId="0" applyFont="1" applyFill="1" applyBorder="1" applyAlignment="1">
      <alignment vertical="center" wrapText="1"/>
    </xf>
    <xf numFmtId="0" fontId="5" fillId="10" borderId="23" xfId="0" applyFont="1" applyFill="1" applyBorder="1" applyAlignment="1">
      <alignment vertical="center" wrapText="1"/>
    </xf>
    <xf numFmtId="0" fontId="5" fillId="0" borderId="0" xfId="0" applyFont="1" applyAlignment="1">
      <alignment wrapText="1"/>
    </xf>
    <xf numFmtId="0" fontId="10" fillId="3" borderId="21" xfId="1" applyFont="1" applyFill="1" applyBorder="1" applyAlignment="1">
      <alignment horizontal="center" vertical="center"/>
    </xf>
    <xf numFmtId="0" fontId="5" fillId="0" borderId="25" xfId="1" applyFont="1" applyBorder="1" applyAlignment="1">
      <alignment vertical="center" wrapText="1"/>
    </xf>
    <xf numFmtId="0" fontId="15" fillId="0" borderId="18" xfId="0" applyFont="1" applyFill="1" applyBorder="1" applyAlignment="1">
      <alignment vertical="center" wrapText="1"/>
    </xf>
    <xf numFmtId="0" fontId="0" fillId="0" borderId="24" xfId="0" applyBorder="1" applyAlignment="1">
      <alignment horizontal="center" vertical="center"/>
    </xf>
    <xf numFmtId="0" fontId="0" fillId="0" borderId="26" xfId="0" applyBorder="1" applyAlignment="1">
      <alignment horizontal="center" vertical="center"/>
    </xf>
    <xf numFmtId="0" fontId="5" fillId="0" borderId="27" xfId="1" applyFont="1" applyBorder="1" applyAlignment="1">
      <alignment horizontal="center" vertical="center" wrapText="1"/>
    </xf>
    <xf numFmtId="0" fontId="5" fillId="0" borderId="2" xfId="0" applyFont="1" applyBorder="1" applyAlignment="1">
      <alignment vertical="center" wrapText="1"/>
    </xf>
    <xf numFmtId="2" fontId="8" fillId="4" borderId="14" xfId="1" applyNumberFormat="1" applyFont="1" applyFill="1" applyBorder="1" applyAlignment="1">
      <alignment horizontal="center" vertical="center"/>
    </xf>
    <xf numFmtId="2" fontId="8" fillId="7" borderId="15" xfId="1" applyNumberFormat="1" applyFont="1" applyFill="1" applyBorder="1" applyAlignment="1">
      <alignment horizontal="center" vertical="center"/>
    </xf>
    <xf numFmtId="2" fontId="8" fillId="4" borderId="9" xfId="1" applyNumberFormat="1" applyFont="1" applyFill="1" applyBorder="1" applyAlignment="1">
      <alignment horizontal="center" vertical="center"/>
    </xf>
    <xf numFmtId="2" fontId="8" fillId="7" borderId="9" xfId="1" applyNumberFormat="1" applyFont="1" applyFill="1" applyBorder="1" applyAlignment="1">
      <alignment horizontal="center" vertical="center"/>
    </xf>
    <xf numFmtId="164" fontId="8" fillId="4" borderId="14" xfId="1" applyNumberFormat="1" applyFont="1" applyFill="1" applyBorder="1" applyAlignment="1">
      <alignment horizontal="center" vertical="center"/>
    </xf>
    <xf numFmtId="164" fontId="8" fillId="7" borderId="15" xfId="1" applyNumberFormat="1" applyFont="1" applyFill="1" applyBorder="1" applyAlignment="1">
      <alignment horizontal="center" vertical="center"/>
    </xf>
    <xf numFmtId="9" fontId="8" fillId="4" borderId="9" xfId="2" applyFont="1" applyFill="1" applyBorder="1" applyAlignment="1">
      <alignment horizontal="center" vertical="center"/>
    </xf>
    <xf numFmtId="9" fontId="8" fillId="7" borderId="9" xfId="2" applyFont="1" applyFill="1" applyBorder="1" applyAlignment="1">
      <alignment horizontal="center" vertical="center"/>
    </xf>
    <xf numFmtId="0" fontId="4" fillId="3" borderId="10" xfId="1" applyFont="1" applyFill="1" applyBorder="1" applyAlignment="1">
      <alignment horizontal="left" vertical="center"/>
    </xf>
    <xf numFmtId="0" fontId="5" fillId="0" borderId="9" xfId="1" applyFont="1" applyBorder="1" applyAlignment="1">
      <alignment vertical="center" wrapText="1"/>
    </xf>
    <xf numFmtId="0" fontId="8" fillId="4" borderId="9" xfId="1" applyFont="1" applyFill="1" applyBorder="1" applyAlignment="1">
      <alignment horizontal="left" vertical="center" wrapText="1"/>
    </xf>
    <xf numFmtId="9" fontId="8" fillId="4" borderId="9" xfId="2" applyFont="1" applyFill="1" applyBorder="1" applyAlignment="1">
      <alignment horizontal="left" vertical="center" wrapText="1"/>
    </xf>
    <xf numFmtId="14" fontId="5" fillId="4" borderId="6" xfId="1" applyNumberFormat="1" applyFont="1" applyFill="1" applyBorder="1" applyAlignment="1">
      <alignment horizontal="left" vertical="center" wrapText="1"/>
    </xf>
    <xf numFmtId="14" fontId="5" fillId="4" borderId="9" xfId="1" applyNumberFormat="1" applyFont="1" applyFill="1" applyBorder="1" applyAlignment="1">
      <alignment vertical="center"/>
    </xf>
    <xf numFmtId="0" fontId="18" fillId="4" borderId="6" xfId="4" applyFill="1" applyBorder="1" applyAlignment="1">
      <alignment horizontal="left" vertical="center" wrapText="1"/>
    </xf>
    <xf numFmtId="14" fontId="8" fillId="4" borderId="9" xfId="1" applyNumberFormat="1" applyFont="1" applyFill="1" applyBorder="1" applyAlignment="1">
      <alignment vertical="center"/>
    </xf>
    <xf numFmtId="1" fontId="19" fillId="0" borderId="0" xfId="0" applyNumberFormat="1" applyFont="1"/>
    <xf numFmtId="0" fontId="10" fillId="3" borderId="28" xfId="1" applyFont="1" applyFill="1" applyBorder="1" applyAlignment="1">
      <alignment horizontal="center" vertical="center"/>
    </xf>
    <xf numFmtId="1" fontId="8" fillId="4" borderId="14" xfId="1" applyNumberFormat="1" applyFont="1" applyFill="1" applyBorder="1" applyAlignment="1">
      <alignment vertical="center" wrapText="1"/>
    </xf>
    <xf numFmtId="164" fontId="8" fillId="4" borderId="14" xfId="1" applyNumberFormat="1" applyFont="1" applyFill="1" applyBorder="1" applyAlignment="1">
      <alignment vertical="center" wrapText="1"/>
    </xf>
    <xf numFmtId="2" fontId="8" fillId="4" borderId="14" xfId="1" applyNumberFormat="1" applyFont="1" applyFill="1" applyBorder="1" applyAlignment="1">
      <alignment vertical="center" wrapText="1"/>
    </xf>
    <xf numFmtId="164" fontId="8" fillId="4" borderId="9" xfId="1" applyNumberFormat="1" applyFont="1" applyFill="1" applyBorder="1" applyAlignment="1">
      <alignment horizontal="left" vertical="center" wrapText="1"/>
    </xf>
    <xf numFmtId="14" fontId="5" fillId="4" borderId="8" xfId="1" applyNumberFormat="1" applyFont="1" applyFill="1" applyBorder="1" applyAlignment="1">
      <alignment horizontal="left" vertical="center" wrapText="1"/>
    </xf>
    <xf numFmtId="0" fontId="8" fillId="4" borderId="9" xfId="1" applyFont="1" applyFill="1" applyBorder="1" applyAlignment="1">
      <alignment vertical="center" wrapText="1"/>
    </xf>
    <xf numFmtId="0" fontId="8" fillId="4" borderId="9" xfId="1" applyFont="1" applyFill="1" applyBorder="1" applyAlignment="1">
      <alignment horizontal="right" vertical="center"/>
    </xf>
    <xf numFmtId="14" fontId="8" fillId="4" borderId="9" xfId="1" applyNumberFormat="1" applyFont="1" applyFill="1" applyBorder="1" applyAlignment="1">
      <alignment horizontal="right" vertical="center"/>
    </xf>
    <xf numFmtId="0" fontId="3" fillId="2" borderId="0" xfId="1" applyFont="1" applyFill="1" applyBorder="1" applyAlignment="1">
      <alignment horizontal="left" vertical="center"/>
    </xf>
    <xf numFmtId="0" fontId="5" fillId="0" borderId="9" xfId="0" applyFont="1" applyBorder="1" applyAlignment="1">
      <alignment horizontal="left" vertical="center" wrapText="1"/>
    </xf>
    <xf numFmtId="0" fontId="5" fillId="0" borderId="13" xfId="1" applyFont="1" applyBorder="1" applyAlignment="1">
      <alignment horizontal="left" vertical="center" wrapText="1"/>
    </xf>
    <xf numFmtId="0" fontId="5" fillId="0" borderId="17" xfId="1" applyFont="1" applyBorder="1" applyAlignment="1">
      <alignment horizontal="left" vertical="center" wrapText="1"/>
    </xf>
    <xf numFmtId="0" fontId="5" fillId="0" borderId="18" xfId="1" applyFont="1" applyBorder="1" applyAlignment="1">
      <alignment horizontal="left" vertical="center" wrapText="1"/>
    </xf>
    <xf numFmtId="0" fontId="4" fillId="3" borderId="10" xfId="1" applyFont="1" applyFill="1" applyBorder="1" applyAlignment="1">
      <alignment horizontal="left" vertical="center"/>
    </xf>
    <xf numFmtId="0" fontId="4" fillId="3" borderId="11" xfId="1" applyFont="1" applyFill="1" applyBorder="1" applyAlignment="1">
      <alignment horizontal="left" vertical="center"/>
    </xf>
    <xf numFmtId="0" fontId="12" fillId="0" borderId="9" xfId="1" applyFont="1" applyFill="1" applyBorder="1" applyAlignment="1">
      <alignment horizontal="left" vertical="center"/>
    </xf>
    <xf numFmtId="0" fontId="10" fillId="3" borderId="19" xfId="1" applyFont="1" applyFill="1" applyBorder="1" applyAlignment="1">
      <alignment horizontal="left" vertical="center"/>
    </xf>
    <xf numFmtId="0" fontId="10" fillId="3" borderId="12" xfId="1" applyFont="1" applyFill="1" applyBorder="1" applyAlignment="1">
      <alignment horizontal="left" vertical="center"/>
    </xf>
    <xf numFmtId="0" fontId="10" fillId="3" borderId="13" xfId="0" applyFont="1" applyFill="1" applyBorder="1" applyAlignment="1">
      <alignment horizontal="left" vertical="top"/>
    </xf>
    <xf numFmtId="0" fontId="10" fillId="3" borderId="17" xfId="0" applyFont="1" applyFill="1" applyBorder="1" applyAlignment="1">
      <alignment horizontal="left" vertical="top"/>
    </xf>
    <xf numFmtId="0" fontId="10" fillId="3" borderId="18" xfId="0" applyFont="1" applyFill="1" applyBorder="1" applyAlignment="1">
      <alignment horizontal="left" vertical="top"/>
    </xf>
    <xf numFmtId="0" fontId="5" fillId="0" borderId="9" xfId="0" applyFont="1" applyBorder="1" applyAlignment="1">
      <alignment horizontal="left" vertical="top"/>
    </xf>
    <xf numFmtId="0" fontId="5" fillId="0" borderId="9" xfId="1" applyFont="1" applyBorder="1" applyAlignment="1">
      <alignment horizontal="left" vertical="center" wrapText="1"/>
    </xf>
    <xf numFmtId="0" fontId="5" fillId="0" borderId="9" xfId="1" applyFont="1" applyBorder="1" applyAlignment="1">
      <alignment vertical="center" wrapText="1"/>
    </xf>
    <xf numFmtId="0" fontId="5" fillId="0" borderId="9" xfId="0" applyFont="1" applyBorder="1" applyAlignment="1">
      <alignment wrapText="1"/>
    </xf>
    <xf numFmtId="0" fontId="14" fillId="6" borderId="0" xfId="0" applyFont="1" applyFill="1" applyBorder="1" applyAlignment="1">
      <alignment horizontal="left" vertical="top" wrapText="1"/>
    </xf>
    <xf numFmtId="0" fontId="10" fillId="3" borderId="13" xfId="0" applyFont="1" applyFill="1" applyBorder="1" applyAlignment="1">
      <alignment horizontal="left"/>
    </xf>
    <xf numFmtId="0" fontId="10" fillId="3" borderId="17" xfId="0" applyFont="1" applyFill="1" applyBorder="1" applyAlignment="1">
      <alignment horizontal="left"/>
    </xf>
    <xf numFmtId="0" fontId="10" fillId="3" borderId="18" xfId="0" applyFont="1" applyFill="1" applyBorder="1" applyAlignment="1">
      <alignment horizontal="left"/>
    </xf>
    <xf numFmtId="0" fontId="16" fillId="0" borderId="9" xfId="1" applyFont="1" applyFill="1" applyBorder="1" applyAlignment="1">
      <alignment horizontal="center" vertical="center"/>
    </xf>
    <xf numFmtId="0" fontId="12" fillId="0" borderId="10" xfId="1" applyFont="1" applyFill="1" applyBorder="1" applyAlignment="1">
      <alignment horizontal="left" vertical="center"/>
    </xf>
    <xf numFmtId="0" fontId="12" fillId="0" borderId="11" xfId="1" applyFont="1" applyFill="1" applyBorder="1" applyAlignment="1">
      <alignment horizontal="left" vertical="center"/>
    </xf>
    <xf numFmtId="0" fontId="12" fillId="0" borderId="12" xfId="1" applyFont="1" applyFill="1" applyBorder="1" applyAlignment="1">
      <alignment horizontal="left" vertical="center"/>
    </xf>
    <xf numFmtId="0" fontId="4" fillId="3" borderId="20" xfId="1" applyFont="1" applyFill="1" applyBorder="1" applyAlignment="1">
      <alignment horizontal="left" vertical="center"/>
    </xf>
    <xf numFmtId="0" fontId="14" fillId="5" borderId="0" xfId="0" applyFont="1" applyFill="1" applyBorder="1" applyAlignment="1">
      <alignment horizontal="left" vertical="top" wrapText="1"/>
    </xf>
    <xf numFmtId="0" fontId="3" fillId="2" borderId="0" xfId="1" applyFont="1" applyFill="1" applyBorder="1" applyAlignment="1">
      <alignment horizontal="left"/>
    </xf>
    <xf numFmtId="0" fontId="4" fillId="3" borderId="10" xfId="1" applyFont="1" applyFill="1" applyBorder="1" applyAlignment="1">
      <alignment horizontal="left"/>
    </xf>
    <xf numFmtId="0" fontId="4" fillId="3" borderId="20" xfId="1" applyFont="1" applyFill="1" applyBorder="1" applyAlignment="1">
      <alignment horizontal="left"/>
    </xf>
  </cellXfs>
  <cellStyles count="15">
    <cellStyle name="Hyperlink" xfId="4" builtinId="8"/>
    <cellStyle name="Hyperlink 2" xfId="13"/>
    <cellStyle name="Normal" xfId="0" builtinId="0"/>
    <cellStyle name="Normal 2" xfId="8"/>
    <cellStyle name="Normal 3" xfId="1"/>
    <cellStyle name="Normal 3 2" xfId="9"/>
    <cellStyle name="Normal 3_Table 1" xfId="6"/>
    <cellStyle name="Normal 4" xfId="10"/>
    <cellStyle name="Normal 5" xfId="11"/>
    <cellStyle name="Normal 6" xfId="12"/>
    <cellStyle name="Normal 7" xfId="5"/>
    <cellStyle name="Normal 8" xfId="7"/>
    <cellStyle name="Percent" xfId="2" builtinId="5"/>
    <cellStyle name="Percent 2" xfId="3"/>
    <cellStyle name="Percent 3" xfId="14"/>
  </cellStyles>
  <dxfs count="0"/>
  <tableStyles count="0" defaultTableStyle="TableStyleMedium2" defaultPivotStyle="PivotStyleLight16"/>
  <colors>
    <mruColors>
      <color rgb="FF0078C9"/>
      <color rgb="FFE0DCD8"/>
      <color rgb="FFBFDDF1"/>
      <color rgb="FFFCEABF"/>
      <color rgb="FF857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3</xdr:col>
      <xdr:colOff>304799</xdr:colOff>
      <xdr:row>5</xdr:row>
      <xdr:rowOff>16933</xdr:rowOff>
    </xdr:from>
    <xdr:to>
      <xdr:col>4</xdr:col>
      <xdr:colOff>3576918</xdr:colOff>
      <xdr:row>15</xdr:row>
      <xdr:rowOff>0</xdr:rowOff>
    </xdr:to>
    <xdr:sp macro="" textlink="">
      <xdr:nvSpPr>
        <xdr:cNvPr id="2" name="Rectangle 1">
          <a:extLst>
            <a:ext uri="{FF2B5EF4-FFF2-40B4-BE49-F238E27FC236}">
              <a16:creationId xmlns:a16="http://schemas.microsoft.com/office/drawing/2014/main" xmlns="" id="{00000000-0008-0000-0000-000002000000}"/>
            </a:ext>
          </a:extLst>
        </xdr:cNvPr>
        <xdr:cNvSpPr/>
      </xdr:nvSpPr>
      <xdr:spPr>
        <a:xfrm>
          <a:off x="8641079" y="1632373"/>
          <a:ext cx="3584539" cy="29167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17928</xdr:colOff>
      <xdr:row>17</xdr:row>
      <xdr:rowOff>62750</xdr:rowOff>
    </xdr:from>
    <xdr:to>
      <xdr:col>3</xdr:col>
      <xdr:colOff>224117</xdr:colOff>
      <xdr:row>47</xdr:row>
      <xdr:rowOff>43542</xdr:rowOff>
    </xdr:to>
    <xdr:sp macro="" textlink="">
      <xdr:nvSpPr>
        <xdr:cNvPr id="3" name="TextBox 2">
          <a:extLst>
            <a:ext uri="{FF2B5EF4-FFF2-40B4-BE49-F238E27FC236}">
              <a16:creationId xmlns:a16="http://schemas.microsoft.com/office/drawing/2014/main" xmlns="" id="{00000000-0008-0000-0000-000003000000}"/>
            </a:ext>
          </a:extLst>
        </xdr:cNvPr>
        <xdr:cNvSpPr txBox="1"/>
      </xdr:nvSpPr>
      <xdr:spPr>
        <a:xfrm>
          <a:off x="148557" y="4819807"/>
          <a:ext cx="8414017" cy="52168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1: Key market information </a:t>
          </a:r>
          <a:r>
            <a:rPr lang="en-GB" sz="1000">
              <a:solidFill>
                <a:schemeClr val="dk1"/>
              </a:solidFill>
              <a:effectLst/>
              <a:latin typeface="Arial" panose="020B0604020202020204" pitchFamily="34" charset="0"/>
              <a:ea typeface="+mn-ea"/>
              <a:cs typeface="Arial" panose="020B0604020202020204" pitchFamily="34" charset="0"/>
            </a:rPr>
            <a:t>- A high level summary of information about the area and location of the WRZ, the current water resources, a summary of the supply-demand balance problem (if any), a summary of treatment capacities and constraints, and any other considerations that may impact solutions. Note this table is predominately based on data outside or supporting the WRMP process. In contrast the other seven tables link to existing WRMP19 data tables.</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a:solidFill>
                <a:schemeClr val="dk1"/>
              </a:solidFill>
              <a:effectLst/>
              <a:latin typeface="Arial" panose="020B0604020202020204" pitchFamily="34" charset="0"/>
              <a:ea typeface="+mn-ea"/>
              <a:cs typeface="Arial" panose="020B0604020202020204" pitchFamily="34" charset="0"/>
            </a:rPr>
            <a:t>The majority of our drought actions (e.g. demand savings and drought permits and orders) have been selected as options in our revised WRMP and have therefore been included in our final supply demand balance. As the guidance for Line 12 suggests the reported value in this line should be the difference of drought plan measures to the supply demand balance we have only reported the benefits of additional drought measures which are not covered by our WRMP</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2: Baseline supply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 situation for the WRZ. This gives a breakdown of supply availability forecasts for the company’s planning period. Supplies include water available from reservoirs, rivers or groundwater (boreholes) whilst also accounting for treatment and transport constraints.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3: Baseline demand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demand situation for the WRZ. This gives a breakdown of demand forecasts for the company’s planning period. Demand includes the amount of water required to supply customers whilst also meeting other demands (e.g. leakage) as part of this activity.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4: Baseline supply demand balance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supply-demand balance for the WRZ. This takes the demand forecasts from the supply forecasts to calculate whether a zone is in a surplus or a deficit over the planning period. This baseline forecast assumes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5: Final plan supply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 situation for the WRZ. This gives a breakdown of the final plan supply availability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6: Final plan demand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demand situation for the WRZ. This gives a breakdown of the final plan demand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7: Final plan supply demand balance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supply-demand balance for the WRZ. This takes the final plan demand forecasts from the final plan supply forecasts to calculate whether a zone will be in a surplus or a deficit over the planning period. This final plan forecast is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8: Final plan option costs </a:t>
          </a:r>
          <a:r>
            <a:rPr lang="en-GB" sz="1000">
              <a:solidFill>
                <a:schemeClr val="dk1"/>
              </a:solidFill>
              <a:effectLst/>
              <a:latin typeface="Arial" panose="020B0604020202020204" pitchFamily="34" charset="0"/>
              <a:ea typeface="+mn-ea"/>
              <a:cs typeface="Arial" panose="020B0604020202020204" pitchFamily="34" charset="0"/>
            </a:rPr>
            <a:t>- A cost breakdown of the feasible options included in the company’s WRMP to solve a planning period deficit. An option is feasible if it has passed through the companies screening process and is technically workable. These may be to increase available supply or reduce forecast demand (both would benefit the supply-demand balance). The costs are broken down into components such as capital costs (Capex) and operating costs (Opex) provided as a discounted total for the life of the solution (Net Present Value). Also, included is the incremental cost of providing these solutions reported as a cost (pence) per additional unit of water delivered or saved (m³).</a:t>
          </a:r>
        </a:p>
        <a:p>
          <a:endParaRPr lang="en-GB" sz="1100"/>
        </a:p>
      </xdr:txBody>
    </xdr:sp>
    <xdr:clientData/>
  </xdr:twoCellAnchor>
  <xdr:twoCellAnchor editAs="oneCell">
    <xdr:from>
      <xdr:col>4</xdr:col>
      <xdr:colOff>68036</xdr:colOff>
      <xdr:row>8</xdr:row>
      <xdr:rowOff>108858</xdr:rowOff>
    </xdr:from>
    <xdr:to>
      <xdr:col>4</xdr:col>
      <xdr:colOff>3452942</xdr:colOff>
      <xdr:row>14</xdr:row>
      <xdr:rowOff>39279</xdr:rowOff>
    </xdr:to>
    <xdr:pic>
      <xdr:nvPicPr>
        <xdr:cNvPr id="5" name="Picture 4">
          <a:extLst>
            <a:ext uri="{FF2B5EF4-FFF2-40B4-BE49-F238E27FC236}">
              <a16:creationId xmlns:a16="http://schemas.microsoft.com/office/drawing/2014/main" xmlns=""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22179" y="2095501"/>
          <a:ext cx="3384906" cy="174017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ubble.live.sharepoint.ofwat.net/Programmes/Water2020/Coordination/New%20Folder%20Structure/Design/Market%20information/Policy%20and%20Analysis/Copy%20of%20Water%20Resources%20Data%20Platform%20-%20April%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 log"/>
      <sheetName val="Table 1 "/>
      <sheetName val="Table 2 "/>
      <sheetName val="Table 3 "/>
      <sheetName val="Table 4 "/>
      <sheetName val="Table 5 "/>
      <sheetName val="Table 6 "/>
      <sheetName val="Table 7 "/>
      <sheetName val="Table 8  "/>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3479"/>
    <pageSetUpPr fitToPage="1"/>
  </sheetPr>
  <dimension ref="A1:G62"/>
  <sheetViews>
    <sheetView showGridLines="0" topLeftCell="A4" zoomScaleNormal="100" workbookViewId="0">
      <selection activeCell="C16" sqref="C16"/>
    </sheetView>
  </sheetViews>
  <sheetFormatPr defaultColWidth="0" defaultRowHeight="13.9" customHeight="1" zeroHeight="1" x14ac:dyDescent="0.2"/>
  <cols>
    <col min="1" max="1" width="1.75" customWidth="1"/>
    <col min="2" max="2" width="51.25" customWidth="1"/>
    <col min="3" max="3" width="56.375" customWidth="1"/>
    <col min="4" max="4" width="4.125" customWidth="1"/>
    <col min="5" max="5" width="47.875" customWidth="1"/>
    <col min="6" max="7" width="8.75" customWidth="1"/>
    <col min="8" max="16384" width="8.75" hidden="1"/>
  </cols>
  <sheetData>
    <row r="1" spans="1:7" ht="20.25" x14ac:dyDescent="0.2">
      <c r="B1" s="1" t="s">
        <v>0</v>
      </c>
      <c r="C1" s="2" t="str">
        <f>C5</f>
        <v>Southern Water</v>
      </c>
    </row>
    <row r="2" spans="1:7" ht="12" customHeight="1" thickBot="1" x14ac:dyDescent="0.25"/>
    <row r="3" spans="1:7" ht="51.75" thickBot="1" x14ac:dyDescent="0.25">
      <c r="B3" s="3" t="s">
        <v>1</v>
      </c>
      <c r="C3" s="92" t="s">
        <v>2</v>
      </c>
      <c r="E3" s="4"/>
    </row>
    <row r="4" spans="1:7" ht="12" customHeight="1" thickBot="1" x14ac:dyDescent="0.25">
      <c r="B4" s="5"/>
      <c r="C4" s="6"/>
    </row>
    <row r="5" spans="1:7" ht="16.5" x14ac:dyDescent="0.2">
      <c r="B5" s="7" t="s">
        <v>3</v>
      </c>
      <c r="C5" s="47" t="s">
        <v>4</v>
      </c>
      <c r="E5" s="8" t="s">
        <v>5</v>
      </c>
    </row>
    <row r="6" spans="1:7" ht="17.25" thickBot="1" x14ac:dyDescent="0.25">
      <c r="B6" s="9" t="s">
        <v>6</v>
      </c>
      <c r="C6" s="48" t="s">
        <v>393</v>
      </c>
      <c r="E6" s="10"/>
    </row>
    <row r="7" spans="1:7" ht="12" customHeight="1" thickBot="1" x14ac:dyDescent="0.25">
      <c r="A7" s="11"/>
      <c r="B7" s="12"/>
      <c r="C7" s="44"/>
      <c r="D7" s="11"/>
      <c r="E7" s="13"/>
      <c r="F7" s="11"/>
      <c r="G7" s="11"/>
    </row>
    <row r="8" spans="1:7" ht="16.5" x14ac:dyDescent="0.2">
      <c r="B8" s="7" t="s">
        <v>7</v>
      </c>
      <c r="C8" s="47" t="s">
        <v>8</v>
      </c>
      <c r="E8" s="10"/>
    </row>
    <row r="9" spans="1:7" ht="16.5" x14ac:dyDescent="0.2">
      <c r="B9" s="14" t="s">
        <v>9</v>
      </c>
      <c r="C9" s="115">
        <v>43187</v>
      </c>
      <c r="E9" s="10"/>
    </row>
    <row r="10" spans="1:7" ht="17.25" thickBot="1" x14ac:dyDescent="0.25">
      <c r="B10" s="9" t="s">
        <v>10</v>
      </c>
      <c r="C10" s="105">
        <v>43818</v>
      </c>
      <c r="E10" s="10"/>
    </row>
    <row r="11" spans="1:7" ht="12" customHeight="1" thickBot="1" x14ac:dyDescent="0.25">
      <c r="A11" s="11"/>
      <c r="B11" s="12"/>
      <c r="C11" s="44"/>
      <c r="D11" s="11"/>
      <c r="E11" s="13"/>
      <c r="F11" s="11"/>
      <c r="G11" s="11"/>
    </row>
    <row r="12" spans="1:7" ht="49.5" x14ac:dyDescent="0.2">
      <c r="B12" s="7" t="s">
        <v>11</v>
      </c>
      <c r="C12" s="47" t="s">
        <v>447</v>
      </c>
      <c r="E12" s="10"/>
    </row>
    <row r="13" spans="1:7" ht="37.15" customHeight="1" thickBot="1" x14ac:dyDescent="0.25">
      <c r="B13" s="9" t="s">
        <v>12</v>
      </c>
      <c r="C13" s="107" t="s">
        <v>448</v>
      </c>
      <c r="E13" s="10"/>
    </row>
    <row r="14" spans="1:7" ht="12" customHeight="1" thickBot="1" x14ac:dyDescent="0.35">
      <c r="B14" s="15"/>
      <c r="C14" s="45"/>
      <c r="E14" s="10"/>
    </row>
    <row r="15" spans="1:7" ht="59.45" customHeight="1" thickBot="1" x14ac:dyDescent="0.25">
      <c r="B15" s="16" t="s">
        <v>13</v>
      </c>
      <c r="C15" s="46" t="s">
        <v>527</v>
      </c>
      <c r="E15" s="4"/>
    </row>
    <row r="16" spans="1:7" ht="12" customHeight="1" x14ac:dyDescent="0.2">
      <c r="B16" s="5"/>
      <c r="C16" s="6"/>
    </row>
    <row r="17" spans="2:6" ht="17.25" thickBot="1" x14ac:dyDescent="0.25">
      <c r="B17" s="8" t="s">
        <v>14</v>
      </c>
    </row>
    <row r="18" spans="2:6" ht="15.75" thickBot="1" x14ac:dyDescent="0.3">
      <c r="E18" s="18" t="s">
        <v>15</v>
      </c>
      <c r="F18" s="17"/>
    </row>
    <row r="19" spans="2:6" ht="14.25" x14ac:dyDescent="0.2"/>
    <row r="20" spans="2:6" ht="14.25" x14ac:dyDescent="0.2"/>
    <row r="21" spans="2:6" ht="14.25" x14ac:dyDescent="0.2"/>
    <row r="22" spans="2:6" ht="14.25" x14ac:dyDescent="0.2"/>
    <row r="23" spans="2:6" ht="14.25" x14ac:dyDescent="0.2"/>
    <row r="24" spans="2:6" ht="14.25" x14ac:dyDescent="0.2"/>
    <row r="25" spans="2:6" ht="14.25" x14ac:dyDescent="0.2"/>
    <row r="26" spans="2:6" ht="14.25" x14ac:dyDescent="0.2"/>
    <row r="27" spans="2:6" ht="14.25" x14ac:dyDescent="0.2"/>
    <row r="28" spans="2:6" ht="14.25" x14ac:dyDescent="0.2"/>
    <row r="29" spans="2:6" ht="14.25" x14ac:dyDescent="0.2"/>
    <row r="30" spans="2:6" ht="14.25" x14ac:dyDescent="0.2"/>
    <row r="31" spans="2:6" ht="14.25" x14ac:dyDescent="0.2"/>
    <row r="32" spans="2:6" ht="14.25" x14ac:dyDescent="0.2"/>
    <row r="33" ht="14.25" x14ac:dyDescent="0.2"/>
    <row r="34" ht="14.25" x14ac:dyDescent="0.2"/>
    <row r="35" ht="14.25" x14ac:dyDescent="0.2"/>
    <row r="36" ht="14.25" x14ac:dyDescent="0.2"/>
    <row r="37" ht="14.25" x14ac:dyDescent="0.2"/>
    <row r="38" ht="14.25" x14ac:dyDescent="0.2"/>
    <row r="39" ht="14.25" x14ac:dyDescent="0.2"/>
    <row r="40" ht="14.25" x14ac:dyDescent="0.2"/>
    <row r="41" ht="14.25" x14ac:dyDescent="0.2"/>
    <row r="42" ht="14.25" x14ac:dyDescent="0.2"/>
    <row r="43" ht="14.25" x14ac:dyDescent="0.2"/>
    <row r="44" ht="14.25" x14ac:dyDescent="0.2"/>
    <row r="45" ht="14.25" x14ac:dyDescent="0.2"/>
    <row r="46" ht="14.25" x14ac:dyDescent="0.2"/>
    <row r="47" ht="14.25" x14ac:dyDescent="0.2"/>
    <row r="48" ht="14.25" x14ac:dyDescent="0.2"/>
    <row r="49" ht="14.25" x14ac:dyDescent="0.2"/>
    <row r="50" ht="14.25" x14ac:dyDescent="0.2"/>
    <row r="51" ht="14.25" x14ac:dyDescent="0.2"/>
    <row r="52" ht="14.25" x14ac:dyDescent="0.2"/>
    <row r="53" ht="14.25" x14ac:dyDescent="0.2"/>
    <row r="54" ht="14.25" x14ac:dyDescent="0.2"/>
    <row r="55" ht="14.25" x14ac:dyDescent="0.2"/>
    <row r="56" ht="14.25" x14ac:dyDescent="0.2"/>
    <row r="57" ht="14.25" x14ac:dyDescent="0.2"/>
    <row r="58" ht="14.25" x14ac:dyDescent="0.2"/>
    <row r="59" ht="14.25" x14ac:dyDescent="0.2"/>
    <row r="60" ht="14.25" x14ac:dyDescent="0.2"/>
    <row r="61" ht="14.25" x14ac:dyDescent="0.2"/>
    <row r="62" ht="13.9" customHeight="1" x14ac:dyDescent="0.2"/>
  </sheetData>
  <pageMargins left="0.7" right="0.7" top="0.75" bottom="0.75" header="0.3" footer="0.3"/>
  <pageSetup paperSize="8"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857362"/>
  </sheetPr>
  <dimension ref="A1:BD73"/>
  <sheetViews>
    <sheetView showGridLines="0" topLeftCell="M1" zoomScale="85" zoomScaleNormal="85" workbookViewId="0">
      <selection activeCell="X7" sqref="X7"/>
    </sheetView>
  </sheetViews>
  <sheetFormatPr defaultColWidth="0" defaultRowHeight="14.25" zeroHeight="1" x14ac:dyDescent="0.2"/>
  <cols>
    <col min="1" max="1" width="2.75" customWidth="1"/>
    <col min="2" max="2" width="4.125" customWidth="1"/>
    <col min="3" max="3" width="70.625" customWidth="1"/>
    <col min="4" max="4" width="16.625" customWidth="1"/>
    <col min="5" max="5" width="14.625" customWidth="1"/>
    <col min="6" max="6" width="5.625" customWidth="1"/>
    <col min="7" max="7" width="3.25" customWidth="1"/>
    <col min="8" max="27" width="10.75" customWidth="1"/>
    <col min="28" max="56" width="8.75" customWidth="1"/>
    <col min="57" max="16384" width="8.75" hidden="1"/>
  </cols>
  <sheetData>
    <row r="1" spans="2:44" ht="20.25" x14ac:dyDescent="0.2">
      <c r="B1" s="119" t="s">
        <v>313</v>
      </c>
      <c r="C1" s="119"/>
      <c r="D1" s="119"/>
      <c r="E1" s="119"/>
      <c r="F1" s="119"/>
    </row>
    <row r="2" spans="2:44" ht="15" thickBot="1" x14ac:dyDescent="0.25"/>
    <row r="3" spans="2:44" ht="17.25" thickBot="1" x14ac:dyDescent="0.25">
      <c r="B3" s="124" t="s">
        <v>3</v>
      </c>
      <c r="C3" s="125"/>
      <c r="D3" s="141" t="str">
        <f>'Cover sheet'!C5</f>
        <v>Southern Water</v>
      </c>
      <c r="E3" s="142"/>
      <c r="F3" s="143"/>
    </row>
    <row r="4" spans="2:44" ht="17.25" thickBot="1" x14ac:dyDescent="0.25">
      <c r="B4" s="124" t="s">
        <v>6</v>
      </c>
      <c r="C4" s="125"/>
      <c r="D4" s="141" t="str">
        <f>'Cover sheet'!C6</f>
        <v>Sussex Worthing</v>
      </c>
      <c r="E4" s="142"/>
      <c r="F4" s="143"/>
    </row>
    <row r="5" spans="2:44" ht="15.75" thickBot="1" x14ac:dyDescent="0.25">
      <c r="C5" s="42"/>
      <c r="D5" s="43"/>
      <c r="H5" s="109">
        <v>1</v>
      </c>
      <c r="I5" s="109">
        <v>2</v>
      </c>
      <c r="J5" s="109">
        <v>3</v>
      </c>
      <c r="K5" s="109">
        <v>4</v>
      </c>
      <c r="L5" s="109">
        <v>5</v>
      </c>
      <c r="M5" s="109">
        <v>6</v>
      </c>
      <c r="N5" s="109">
        <v>7</v>
      </c>
      <c r="O5" s="109">
        <v>8</v>
      </c>
      <c r="P5" s="109">
        <v>9</v>
      </c>
      <c r="Q5" s="109">
        <v>10</v>
      </c>
      <c r="R5" s="109">
        <v>11</v>
      </c>
      <c r="S5" s="109">
        <v>12</v>
      </c>
      <c r="T5" s="109">
        <v>13</v>
      </c>
      <c r="U5" s="109">
        <v>14</v>
      </c>
      <c r="V5" s="109">
        <v>15</v>
      </c>
      <c r="W5" s="109">
        <v>16</v>
      </c>
      <c r="X5" s="109">
        <v>17</v>
      </c>
      <c r="Y5" s="109">
        <v>18</v>
      </c>
      <c r="Z5" s="109">
        <v>19</v>
      </c>
      <c r="AA5" s="109">
        <v>20</v>
      </c>
      <c r="AB5" s="109">
        <v>21</v>
      </c>
      <c r="AC5" s="109">
        <v>22</v>
      </c>
      <c r="AD5" s="109">
        <v>23</v>
      </c>
      <c r="AE5" s="109">
        <v>24</v>
      </c>
      <c r="AF5" s="109">
        <v>25</v>
      </c>
      <c r="AG5" s="109">
        <v>26</v>
      </c>
      <c r="AH5" s="109">
        <v>27</v>
      </c>
      <c r="AI5" s="109">
        <v>28</v>
      </c>
      <c r="AJ5" s="109">
        <v>29</v>
      </c>
      <c r="AK5" s="109">
        <v>30</v>
      </c>
      <c r="AL5" s="109">
        <v>31</v>
      </c>
      <c r="AM5" s="109">
        <v>32</v>
      </c>
      <c r="AN5" s="109">
        <v>33</v>
      </c>
      <c r="AO5" s="109">
        <v>34</v>
      </c>
      <c r="AP5" s="109">
        <v>35</v>
      </c>
      <c r="AQ5" s="109">
        <v>36</v>
      </c>
      <c r="AR5" s="109">
        <v>37</v>
      </c>
    </row>
    <row r="6" spans="2:44" ht="15" thickBot="1" x14ac:dyDescent="0.25">
      <c r="B6" s="71" t="s">
        <v>26</v>
      </c>
      <c r="C6" s="70" t="s">
        <v>98</v>
      </c>
      <c r="D6" s="21" t="s">
        <v>28</v>
      </c>
      <c r="E6" s="21" t="s">
        <v>29</v>
      </c>
      <c r="F6" s="86" t="s">
        <v>30</v>
      </c>
      <c r="H6" s="21" t="s">
        <v>314</v>
      </c>
      <c r="I6" s="21" t="s">
        <v>315</v>
      </c>
      <c r="J6" s="21" t="s">
        <v>316</v>
      </c>
      <c r="K6" s="21" t="s">
        <v>317</v>
      </c>
      <c r="L6" s="21" t="s">
        <v>318</v>
      </c>
      <c r="M6" s="21" t="s">
        <v>319</v>
      </c>
      <c r="N6" s="21" t="s">
        <v>320</v>
      </c>
      <c r="O6" s="21" t="s">
        <v>321</v>
      </c>
      <c r="P6" s="21" t="s">
        <v>322</v>
      </c>
      <c r="Q6" s="21" t="s">
        <v>323</v>
      </c>
      <c r="R6" s="21" t="s">
        <v>324</v>
      </c>
      <c r="S6" s="21" t="s">
        <v>325</v>
      </c>
      <c r="T6" s="21" t="s">
        <v>326</v>
      </c>
      <c r="U6" s="21" t="s">
        <v>327</v>
      </c>
      <c r="V6" s="21" t="s">
        <v>328</v>
      </c>
      <c r="W6" s="21" t="s">
        <v>329</v>
      </c>
      <c r="X6" s="21" t="s">
        <v>330</v>
      </c>
      <c r="Y6" s="21" t="s">
        <v>331</v>
      </c>
      <c r="Z6" s="21" t="s">
        <v>332</v>
      </c>
      <c r="AA6" s="21" t="s">
        <v>333</v>
      </c>
      <c r="AB6" s="21" t="s">
        <v>394</v>
      </c>
      <c r="AC6" s="21" t="s">
        <v>395</v>
      </c>
      <c r="AD6" s="21" t="s">
        <v>396</v>
      </c>
      <c r="AE6" s="21" t="s">
        <v>397</v>
      </c>
      <c r="AF6" s="21" t="s">
        <v>398</v>
      </c>
      <c r="AG6" s="21" t="s">
        <v>399</v>
      </c>
      <c r="AH6" s="21" t="s">
        <v>400</v>
      </c>
      <c r="AI6" s="21" t="s">
        <v>401</v>
      </c>
      <c r="AJ6" s="21" t="s">
        <v>402</v>
      </c>
      <c r="AK6" s="21" t="s">
        <v>403</v>
      </c>
      <c r="AL6" s="21" t="s">
        <v>404</v>
      </c>
      <c r="AM6" s="21" t="s">
        <v>405</v>
      </c>
      <c r="AN6" s="21" t="s">
        <v>436</v>
      </c>
      <c r="AO6" s="21" t="s">
        <v>437</v>
      </c>
      <c r="AP6" s="21" t="s">
        <v>438</v>
      </c>
      <c r="AQ6" s="21" t="s">
        <v>439</v>
      </c>
      <c r="AR6" s="110" t="s">
        <v>440</v>
      </c>
    </row>
    <row r="7" spans="2:44" ht="108" x14ac:dyDescent="0.2">
      <c r="B7" s="66">
        <v>1</v>
      </c>
      <c r="C7" s="33" t="s">
        <v>334</v>
      </c>
      <c r="D7" s="39" t="s">
        <v>335</v>
      </c>
      <c r="E7" s="39" t="s">
        <v>48</v>
      </c>
      <c r="F7" s="39" t="s">
        <v>33</v>
      </c>
      <c r="H7" s="111" t="s">
        <v>458</v>
      </c>
      <c r="I7" s="111" t="s">
        <v>459</v>
      </c>
      <c r="J7" s="111" t="s">
        <v>460</v>
      </c>
      <c r="K7" s="111" t="s">
        <v>461</v>
      </c>
      <c r="L7" s="111" t="s">
        <v>462</v>
      </c>
      <c r="M7" s="111" t="s">
        <v>463</v>
      </c>
      <c r="N7" s="111" t="s">
        <v>464</v>
      </c>
      <c r="O7" s="111" t="s">
        <v>465</v>
      </c>
      <c r="P7" s="111" t="s">
        <v>466</v>
      </c>
      <c r="Q7" s="111" t="s">
        <v>467</v>
      </c>
      <c r="R7" s="111" t="s">
        <v>468</v>
      </c>
      <c r="S7" s="111" t="s">
        <v>469</v>
      </c>
      <c r="T7" s="111" t="s">
        <v>470</v>
      </c>
      <c r="U7" s="111" t="s">
        <v>471</v>
      </c>
      <c r="V7" s="111" t="s">
        <v>472</v>
      </c>
      <c r="W7" s="111" t="s">
        <v>473</v>
      </c>
      <c r="X7" s="111" t="s">
        <v>474</v>
      </c>
      <c r="Y7" s="111" t="s">
        <v>475</v>
      </c>
      <c r="Z7" s="111" t="s">
        <v>476</v>
      </c>
      <c r="AA7" s="111" t="s">
        <v>477</v>
      </c>
      <c r="AB7" s="111" t="s">
        <v>478</v>
      </c>
      <c r="AC7" s="111" t="s">
        <v>479</v>
      </c>
      <c r="AD7" s="111" t="s">
        <v>480</v>
      </c>
      <c r="AE7" s="111" t="s">
        <v>481</v>
      </c>
      <c r="AF7" s="111" t="s">
        <v>481</v>
      </c>
      <c r="AG7" s="111" t="s">
        <v>481</v>
      </c>
      <c r="AH7" s="111" t="s">
        <v>481</v>
      </c>
      <c r="AI7" s="111" t="s">
        <v>481</v>
      </c>
      <c r="AJ7" s="111" t="s">
        <v>481</v>
      </c>
      <c r="AK7" s="111" t="s">
        <v>481</v>
      </c>
      <c r="AL7" s="111" t="s">
        <v>481</v>
      </c>
      <c r="AM7" s="111" t="s">
        <v>481</v>
      </c>
      <c r="AN7" s="111" t="s">
        <v>481</v>
      </c>
      <c r="AO7" s="111" t="s">
        <v>481</v>
      </c>
      <c r="AP7" s="111" t="s">
        <v>481</v>
      </c>
      <c r="AQ7" s="111" t="s">
        <v>481</v>
      </c>
      <c r="AR7" s="111" t="s">
        <v>481</v>
      </c>
    </row>
    <row r="8" spans="2:44" ht="38.25" x14ac:dyDescent="0.2">
      <c r="B8" s="66">
        <v>2</v>
      </c>
      <c r="C8" s="102" t="s">
        <v>336</v>
      </c>
      <c r="D8" s="39" t="s">
        <v>337</v>
      </c>
      <c r="E8" s="39" t="s">
        <v>48</v>
      </c>
      <c r="F8" s="39" t="s">
        <v>33</v>
      </c>
      <c r="H8" s="111" t="s">
        <v>482</v>
      </c>
      <c r="I8" s="111" t="s">
        <v>483</v>
      </c>
      <c r="J8" s="111" t="s">
        <v>484</v>
      </c>
      <c r="K8" s="111" t="s">
        <v>485</v>
      </c>
      <c r="L8" s="111" t="s">
        <v>486</v>
      </c>
      <c r="M8" s="111" t="s">
        <v>487</v>
      </c>
      <c r="N8" s="111" t="s">
        <v>488</v>
      </c>
      <c r="O8" s="111" t="s">
        <v>489</v>
      </c>
      <c r="P8" s="111" t="s">
        <v>490</v>
      </c>
      <c r="Q8" s="111" t="s">
        <v>491</v>
      </c>
      <c r="R8" s="111" t="s">
        <v>492</v>
      </c>
      <c r="S8" s="111" t="s">
        <v>493</v>
      </c>
      <c r="T8" s="111" t="s">
        <v>494</v>
      </c>
      <c r="U8" s="111" t="s">
        <v>495</v>
      </c>
      <c r="V8" s="111" t="s">
        <v>496</v>
      </c>
      <c r="W8" s="111" t="s">
        <v>497</v>
      </c>
      <c r="X8" s="111" t="s">
        <v>498</v>
      </c>
      <c r="Y8" s="111" t="s">
        <v>499</v>
      </c>
      <c r="Z8" s="111" t="s">
        <v>500</v>
      </c>
      <c r="AA8" s="111" t="s">
        <v>501</v>
      </c>
      <c r="AB8" s="111" t="s">
        <v>502</v>
      </c>
      <c r="AC8" s="111" t="s">
        <v>503</v>
      </c>
      <c r="AD8" s="111" t="s">
        <v>504</v>
      </c>
      <c r="AE8" s="111" t="s">
        <v>481</v>
      </c>
      <c r="AF8" s="111" t="s">
        <v>481</v>
      </c>
      <c r="AG8" s="111" t="s">
        <v>481</v>
      </c>
      <c r="AH8" s="111" t="s">
        <v>481</v>
      </c>
      <c r="AI8" s="111" t="s">
        <v>481</v>
      </c>
      <c r="AJ8" s="111" t="s">
        <v>481</v>
      </c>
      <c r="AK8" s="111" t="s">
        <v>481</v>
      </c>
      <c r="AL8" s="111" t="s">
        <v>481</v>
      </c>
      <c r="AM8" s="111" t="s">
        <v>481</v>
      </c>
      <c r="AN8" s="111" t="s">
        <v>481</v>
      </c>
      <c r="AO8" s="111" t="s">
        <v>481</v>
      </c>
      <c r="AP8" s="111" t="s">
        <v>481</v>
      </c>
      <c r="AQ8" s="111" t="s">
        <v>481</v>
      </c>
      <c r="AR8" s="111" t="s">
        <v>481</v>
      </c>
    </row>
    <row r="9" spans="2:44" ht="38.25" x14ac:dyDescent="0.2">
      <c r="B9" s="66">
        <v>3</v>
      </c>
      <c r="C9" s="102" t="s">
        <v>338</v>
      </c>
      <c r="D9" s="39" t="s">
        <v>339</v>
      </c>
      <c r="E9" s="39" t="s">
        <v>48</v>
      </c>
      <c r="F9" s="39" t="s">
        <v>33</v>
      </c>
      <c r="H9" s="111" t="s">
        <v>505</v>
      </c>
      <c r="I9" s="111" t="s">
        <v>505</v>
      </c>
      <c r="J9" s="111" t="s">
        <v>506</v>
      </c>
      <c r="K9" s="111" t="s">
        <v>506</v>
      </c>
      <c r="L9" s="111" t="s">
        <v>507</v>
      </c>
      <c r="M9" s="111" t="s">
        <v>508</v>
      </c>
      <c r="N9" s="111" t="s">
        <v>509</v>
      </c>
      <c r="O9" s="111" t="s">
        <v>509</v>
      </c>
      <c r="P9" s="111" t="s">
        <v>509</v>
      </c>
      <c r="Q9" s="111" t="s">
        <v>510</v>
      </c>
      <c r="R9" s="111" t="s">
        <v>510</v>
      </c>
      <c r="S9" s="111" t="s">
        <v>510</v>
      </c>
      <c r="T9" s="111" t="s">
        <v>510</v>
      </c>
      <c r="U9" s="111" t="s">
        <v>510</v>
      </c>
      <c r="V9" s="111" t="s">
        <v>510</v>
      </c>
      <c r="W9" s="111" t="s">
        <v>510</v>
      </c>
      <c r="X9" s="111" t="s">
        <v>510</v>
      </c>
      <c r="Y9" s="111" t="s">
        <v>511</v>
      </c>
      <c r="Z9" s="111" t="s">
        <v>512</v>
      </c>
      <c r="AA9" s="111" t="s">
        <v>512</v>
      </c>
      <c r="AB9" s="111" t="s">
        <v>510</v>
      </c>
      <c r="AC9" s="111" t="s">
        <v>510</v>
      </c>
      <c r="AD9" s="111" t="s">
        <v>510</v>
      </c>
      <c r="AE9" s="111" t="s">
        <v>481</v>
      </c>
      <c r="AF9" s="111" t="s">
        <v>481</v>
      </c>
      <c r="AG9" s="111" t="s">
        <v>481</v>
      </c>
      <c r="AH9" s="111" t="s">
        <v>481</v>
      </c>
      <c r="AI9" s="111" t="s">
        <v>481</v>
      </c>
      <c r="AJ9" s="111" t="s">
        <v>481</v>
      </c>
      <c r="AK9" s="111" t="s">
        <v>481</v>
      </c>
      <c r="AL9" s="111" t="s">
        <v>481</v>
      </c>
      <c r="AM9" s="111" t="s">
        <v>481</v>
      </c>
      <c r="AN9" s="111" t="s">
        <v>481</v>
      </c>
      <c r="AO9" s="111" t="s">
        <v>481</v>
      </c>
      <c r="AP9" s="111" t="s">
        <v>481</v>
      </c>
      <c r="AQ9" s="111" t="s">
        <v>481</v>
      </c>
      <c r="AR9" s="111" t="s">
        <v>481</v>
      </c>
    </row>
    <row r="10" spans="2:44" ht="38.25" x14ac:dyDescent="0.2">
      <c r="B10" s="66">
        <v>4</v>
      </c>
      <c r="C10" s="102" t="s">
        <v>340</v>
      </c>
      <c r="D10" s="39" t="s">
        <v>341</v>
      </c>
      <c r="E10" s="39" t="s">
        <v>342</v>
      </c>
      <c r="F10" s="39" t="s">
        <v>33</v>
      </c>
      <c r="H10" s="111" t="s">
        <v>513</v>
      </c>
      <c r="I10" s="111" t="s">
        <v>513</v>
      </c>
      <c r="J10" s="111" t="s">
        <v>514</v>
      </c>
      <c r="K10" s="111" t="s">
        <v>514</v>
      </c>
      <c r="L10" s="111" t="s">
        <v>513</v>
      </c>
      <c r="M10" s="111" t="s">
        <v>513</v>
      </c>
      <c r="N10" s="111" t="s">
        <v>513</v>
      </c>
      <c r="O10" s="111" t="s">
        <v>513</v>
      </c>
      <c r="P10" s="111" t="s">
        <v>513</v>
      </c>
      <c r="Q10" s="111" t="s">
        <v>513</v>
      </c>
      <c r="R10" s="111" t="s">
        <v>513</v>
      </c>
      <c r="S10" s="111" t="s">
        <v>513</v>
      </c>
      <c r="T10" s="111" t="s">
        <v>513</v>
      </c>
      <c r="U10" s="111" t="s">
        <v>513</v>
      </c>
      <c r="V10" s="111" t="s">
        <v>513</v>
      </c>
      <c r="W10" s="111" t="s">
        <v>513</v>
      </c>
      <c r="X10" s="111" t="s">
        <v>513</v>
      </c>
      <c r="Y10" s="111" t="s">
        <v>513</v>
      </c>
      <c r="Z10" s="111" t="s">
        <v>513</v>
      </c>
      <c r="AA10" s="111" t="s">
        <v>514</v>
      </c>
      <c r="AB10" s="111" t="s">
        <v>513</v>
      </c>
      <c r="AC10" s="111" t="s">
        <v>513</v>
      </c>
      <c r="AD10" s="111" t="s">
        <v>514</v>
      </c>
      <c r="AE10" s="111" t="s">
        <v>481</v>
      </c>
      <c r="AF10" s="111" t="s">
        <v>481</v>
      </c>
      <c r="AG10" s="111" t="s">
        <v>481</v>
      </c>
      <c r="AH10" s="111" t="s">
        <v>481</v>
      </c>
      <c r="AI10" s="111" t="s">
        <v>481</v>
      </c>
      <c r="AJ10" s="111" t="s">
        <v>481</v>
      </c>
      <c r="AK10" s="111" t="s">
        <v>481</v>
      </c>
      <c r="AL10" s="111" t="s">
        <v>481</v>
      </c>
      <c r="AM10" s="111" t="s">
        <v>481</v>
      </c>
      <c r="AN10" s="111" t="s">
        <v>481</v>
      </c>
      <c r="AO10" s="111" t="s">
        <v>481</v>
      </c>
      <c r="AP10" s="111" t="s">
        <v>481</v>
      </c>
      <c r="AQ10" s="111" t="s">
        <v>481</v>
      </c>
      <c r="AR10" s="111" t="s">
        <v>481</v>
      </c>
    </row>
    <row r="11" spans="2:44" ht="38.25" x14ac:dyDescent="0.2">
      <c r="B11" s="66">
        <v>5</v>
      </c>
      <c r="C11" s="102" t="s">
        <v>343</v>
      </c>
      <c r="D11" s="39" t="s">
        <v>344</v>
      </c>
      <c r="E11" s="39" t="s">
        <v>53</v>
      </c>
      <c r="F11" s="39" t="s">
        <v>33</v>
      </c>
      <c r="H11" s="111" t="s">
        <v>515</v>
      </c>
      <c r="I11" s="111" t="s">
        <v>515</v>
      </c>
      <c r="J11" s="111" t="s">
        <v>516</v>
      </c>
      <c r="K11" s="111" t="s">
        <v>516</v>
      </c>
      <c r="L11" s="111" t="s">
        <v>517</v>
      </c>
      <c r="M11" s="111" t="s">
        <v>518</v>
      </c>
      <c r="N11" s="111" t="s">
        <v>519</v>
      </c>
      <c r="O11" s="111" t="s">
        <v>520</v>
      </c>
      <c r="P11" s="111" t="s">
        <v>519</v>
      </c>
      <c r="Q11" s="111" t="s">
        <v>515</v>
      </c>
      <c r="R11" s="111" t="s">
        <v>521</v>
      </c>
      <c r="S11" s="111" t="s">
        <v>520</v>
      </c>
      <c r="T11" s="111" t="s">
        <v>522</v>
      </c>
      <c r="U11" s="111" t="s">
        <v>523</v>
      </c>
      <c r="V11" s="111" t="s">
        <v>524</v>
      </c>
      <c r="W11" s="111" t="s">
        <v>517</v>
      </c>
      <c r="X11" s="111" t="s">
        <v>524</v>
      </c>
      <c r="Y11" s="111" t="s">
        <v>515</v>
      </c>
      <c r="Z11" s="111" t="s">
        <v>515</v>
      </c>
      <c r="AA11" s="111" t="s">
        <v>515</v>
      </c>
      <c r="AB11" s="111" t="s">
        <v>515</v>
      </c>
      <c r="AC11" s="111" t="s">
        <v>515</v>
      </c>
      <c r="AD11" s="111" t="s">
        <v>515</v>
      </c>
      <c r="AE11" s="111" t="s">
        <v>481</v>
      </c>
      <c r="AF11" s="111" t="s">
        <v>481</v>
      </c>
      <c r="AG11" s="111" t="s">
        <v>481</v>
      </c>
      <c r="AH11" s="111" t="s">
        <v>481</v>
      </c>
      <c r="AI11" s="111" t="s">
        <v>481</v>
      </c>
      <c r="AJ11" s="111" t="s">
        <v>481</v>
      </c>
      <c r="AK11" s="111" t="s">
        <v>481</v>
      </c>
      <c r="AL11" s="111" t="s">
        <v>481</v>
      </c>
      <c r="AM11" s="111" t="s">
        <v>481</v>
      </c>
      <c r="AN11" s="111" t="s">
        <v>481</v>
      </c>
      <c r="AO11" s="111" t="s">
        <v>481</v>
      </c>
      <c r="AP11" s="111" t="s">
        <v>481</v>
      </c>
      <c r="AQ11" s="111" t="s">
        <v>481</v>
      </c>
      <c r="AR11" s="111" t="s">
        <v>481</v>
      </c>
    </row>
    <row r="12" spans="2:44" ht="38.65" customHeight="1" x14ac:dyDescent="0.2">
      <c r="B12" s="66">
        <v>6</v>
      </c>
      <c r="C12" s="102" t="s">
        <v>345</v>
      </c>
      <c r="D12" s="39" t="s">
        <v>33</v>
      </c>
      <c r="E12" s="39" t="s">
        <v>48</v>
      </c>
      <c r="F12" s="39" t="s">
        <v>33</v>
      </c>
      <c r="H12" s="111" t="s">
        <v>525</v>
      </c>
      <c r="I12" s="111" t="s">
        <v>525</v>
      </c>
      <c r="J12" s="111" t="s">
        <v>525</v>
      </c>
      <c r="K12" s="111" t="s">
        <v>525</v>
      </c>
      <c r="L12" s="111" t="s">
        <v>525</v>
      </c>
      <c r="M12" s="111" t="s">
        <v>525</v>
      </c>
      <c r="N12" s="111" t="s">
        <v>525</v>
      </c>
      <c r="O12" s="111" t="s">
        <v>525</v>
      </c>
      <c r="P12" s="111" t="s">
        <v>525</v>
      </c>
      <c r="Q12" s="111" t="s">
        <v>525</v>
      </c>
      <c r="R12" s="111" t="s">
        <v>525</v>
      </c>
      <c r="S12" s="111" t="s">
        <v>525</v>
      </c>
      <c r="T12" s="111" t="s">
        <v>525</v>
      </c>
      <c r="U12" s="111" t="s">
        <v>525</v>
      </c>
      <c r="V12" s="111" t="s">
        <v>525</v>
      </c>
      <c r="W12" s="111" t="s">
        <v>525</v>
      </c>
      <c r="X12" s="111" t="s">
        <v>525</v>
      </c>
      <c r="Y12" s="111" t="s">
        <v>525</v>
      </c>
      <c r="Z12" s="111" t="s">
        <v>525</v>
      </c>
      <c r="AA12" s="111" t="s">
        <v>525</v>
      </c>
      <c r="AB12" s="111" t="s">
        <v>525</v>
      </c>
      <c r="AC12" s="111" t="s">
        <v>525</v>
      </c>
      <c r="AD12" s="111" t="s">
        <v>525</v>
      </c>
      <c r="AE12" s="111" t="s">
        <v>481</v>
      </c>
      <c r="AF12" s="111" t="s">
        <v>481</v>
      </c>
      <c r="AG12" s="111" t="s">
        <v>481</v>
      </c>
      <c r="AH12" s="111" t="s">
        <v>481</v>
      </c>
      <c r="AI12" s="111" t="s">
        <v>481</v>
      </c>
      <c r="AJ12" s="111" t="s">
        <v>481</v>
      </c>
      <c r="AK12" s="111" t="s">
        <v>481</v>
      </c>
      <c r="AL12" s="111" t="s">
        <v>481</v>
      </c>
      <c r="AM12" s="111" t="s">
        <v>481</v>
      </c>
      <c r="AN12" s="111" t="s">
        <v>481</v>
      </c>
      <c r="AO12" s="111" t="s">
        <v>481</v>
      </c>
      <c r="AP12" s="111" t="s">
        <v>481</v>
      </c>
      <c r="AQ12" s="111" t="s">
        <v>481</v>
      </c>
      <c r="AR12" s="111" t="s">
        <v>481</v>
      </c>
    </row>
    <row r="13" spans="2:44" ht="38.25" x14ac:dyDescent="0.2">
      <c r="B13" s="66">
        <v>7</v>
      </c>
      <c r="C13" s="102" t="s">
        <v>346</v>
      </c>
      <c r="D13" s="39" t="s">
        <v>347</v>
      </c>
      <c r="E13" s="39" t="s">
        <v>51</v>
      </c>
      <c r="F13" s="39">
        <v>1</v>
      </c>
      <c r="H13" s="112">
        <v>1.25</v>
      </c>
      <c r="I13" s="112">
        <v>1.25</v>
      </c>
      <c r="J13" s="112">
        <v>10</v>
      </c>
      <c r="K13" s="112">
        <v>20</v>
      </c>
      <c r="L13" s="112">
        <v>2</v>
      </c>
      <c r="M13" s="112">
        <v>0.87942153598908579</v>
      </c>
      <c r="N13" s="112">
        <v>4.0999999999999996</v>
      </c>
      <c r="O13" s="112">
        <v>2</v>
      </c>
      <c r="P13" s="112">
        <v>1.47</v>
      </c>
      <c r="Q13" s="112">
        <v>0.53462146099999996</v>
      </c>
      <c r="R13" s="112">
        <v>8.0193218999999996E-2</v>
      </c>
      <c r="S13" s="112">
        <v>4.2769716999999999E-2</v>
      </c>
      <c r="T13" s="112">
        <v>6.6159406000000004E-2</v>
      </c>
      <c r="U13" s="112">
        <v>7.2842173999999996E-2</v>
      </c>
      <c r="V13" s="112">
        <v>2.4057966E-2</v>
      </c>
      <c r="W13" s="112">
        <v>1.066569812</v>
      </c>
      <c r="X13" s="112">
        <v>0.781883887</v>
      </c>
      <c r="Y13" s="112">
        <v>2.75</v>
      </c>
      <c r="Z13" s="112">
        <v>0.04</v>
      </c>
      <c r="AA13" s="112">
        <v>0.26</v>
      </c>
      <c r="AB13" s="112">
        <v>0.42</v>
      </c>
      <c r="AC13" s="112">
        <v>0</v>
      </c>
      <c r="AD13" s="112">
        <v>0.04</v>
      </c>
      <c r="AE13" s="112" t="s">
        <v>481</v>
      </c>
      <c r="AF13" s="112" t="s">
        <v>481</v>
      </c>
      <c r="AG13" s="112" t="s">
        <v>481</v>
      </c>
      <c r="AH13" s="112" t="s">
        <v>481</v>
      </c>
      <c r="AI13" s="112" t="s">
        <v>481</v>
      </c>
      <c r="AJ13" s="112" t="s">
        <v>481</v>
      </c>
      <c r="AK13" s="112" t="s">
        <v>481</v>
      </c>
      <c r="AL13" s="112" t="s">
        <v>481</v>
      </c>
      <c r="AM13" s="112" t="s">
        <v>481</v>
      </c>
      <c r="AN13" s="112" t="s">
        <v>481</v>
      </c>
      <c r="AO13" s="112" t="s">
        <v>481</v>
      </c>
      <c r="AP13" s="112" t="s">
        <v>481</v>
      </c>
      <c r="AQ13" s="112" t="s">
        <v>481</v>
      </c>
      <c r="AR13" s="112" t="s">
        <v>481</v>
      </c>
    </row>
    <row r="14" spans="2:44" ht="38.25" x14ac:dyDescent="0.2">
      <c r="B14" s="66">
        <v>8</v>
      </c>
      <c r="C14" s="102" t="s">
        <v>348</v>
      </c>
      <c r="D14" s="39" t="s">
        <v>349</v>
      </c>
      <c r="E14" s="39" t="s">
        <v>350</v>
      </c>
      <c r="F14" s="39">
        <v>2</v>
      </c>
      <c r="H14" s="113">
        <v>2132.0923889293272</v>
      </c>
      <c r="I14" s="113">
        <v>2132.0923889293272</v>
      </c>
      <c r="J14" s="113">
        <v>84004.622989183496</v>
      </c>
      <c r="K14" s="113">
        <v>168009.24597836699</v>
      </c>
      <c r="L14" s="113">
        <v>17415.565009643418</v>
      </c>
      <c r="M14" s="113">
        <v>9157.817836283486</v>
      </c>
      <c r="N14" s="113">
        <v>38355.778822552093</v>
      </c>
      <c r="O14" s="113">
        <v>18710.136011001036</v>
      </c>
      <c r="P14" s="113">
        <v>11912.195808706649</v>
      </c>
      <c r="Q14" s="113">
        <v>5063.3542779821419</v>
      </c>
      <c r="R14" s="113">
        <v>805.81806597745003</v>
      </c>
      <c r="S14" s="113">
        <v>414.68659690297869</v>
      </c>
      <c r="T14" s="113">
        <v>618.92574233351888</v>
      </c>
      <c r="U14" s="113">
        <v>612.76359779906363</v>
      </c>
      <c r="V14" s="113">
        <v>174.94112867808346</v>
      </c>
      <c r="W14" s="113">
        <v>8429.4157880756429</v>
      </c>
      <c r="X14" s="113">
        <v>6342.2809374627113</v>
      </c>
      <c r="Y14" s="113">
        <v>22642.482918289239</v>
      </c>
      <c r="Z14" s="113">
        <v>333.46503643692495</v>
      </c>
      <c r="AA14" s="113">
        <v>2109.4298394204602</v>
      </c>
      <c r="AB14" s="113">
        <v>3223.6271997843237</v>
      </c>
      <c r="AC14" s="113">
        <v>0</v>
      </c>
      <c r="AD14" s="113">
        <v>333.46503643692495</v>
      </c>
      <c r="AE14" s="113" t="s">
        <v>481</v>
      </c>
      <c r="AF14" s="113" t="s">
        <v>481</v>
      </c>
      <c r="AG14" s="113" t="s">
        <v>481</v>
      </c>
      <c r="AH14" s="113" t="s">
        <v>481</v>
      </c>
      <c r="AI14" s="113" t="s">
        <v>481</v>
      </c>
      <c r="AJ14" s="113" t="s">
        <v>481</v>
      </c>
      <c r="AK14" s="113" t="s">
        <v>481</v>
      </c>
      <c r="AL14" s="113" t="s">
        <v>481</v>
      </c>
      <c r="AM14" s="113" t="s">
        <v>481</v>
      </c>
      <c r="AN14" s="113" t="s">
        <v>481</v>
      </c>
      <c r="AO14" s="113" t="s">
        <v>481</v>
      </c>
      <c r="AP14" s="113" t="s">
        <v>481</v>
      </c>
      <c r="AQ14" s="113" t="s">
        <v>481</v>
      </c>
      <c r="AR14" s="113" t="s">
        <v>481</v>
      </c>
    </row>
    <row r="15" spans="2:44" ht="38.25" x14ac:dyDescent="0.2">
      <c r="B15" s="66">
        <v>9</v>
      </c>
      <c r="C15" s="102" t="s">
        <v>351</v>
      </c>
      <c r="D15" s="39" t="s">
        <v>352</v>
      </c>
      <c r="E15" s="39" t="s">
        <v>353</v>
      </c>
      <c r="F15" s="39">
        <v>2</v>
      </c>
      <c r="H15" s="113">
        <v>0</v>
      </c>
      <c r="I15" s="113">
        <v>0</v>
      </c>
      <c r="J15" s="113">
        <v>82807.868277214933</v>
      </c>
      <c r="K15" s="113">
        <v>144430.82523733177</v>
      </c>
      <c r="L15" s="113">
        <v>25876.038813209918</v>
      </c>
      <c r="M15" s="113">
        <v>0</v>
      </c>
      <c r="N15" s="113">
        <v>3027.4720439237353</v>
      </c>
      <c r="O15" s="113">
        <v>2221.2347495916551</v>
      </c>
      <c r="P15" s="113">
        <v>0</v>
      </c>
      <c r="Q15" s="113">
        <v>15351.914058744755</v>
      </c>
      <c r="R15" s="113">
        <v>848.69383844904155</v>
      </c>
      <c r="S15" s="113">
        <v>754.9984075092666</v>
      </c>
      <c r="T15" s="113">
        <v>0</v>
      </c>
      <c r="U15" s="113">
        <v>3918.8029632479743</v>
      </c>
      <c r="V15" s="113">
        <v>1489.342152207073</v>
      </c>
      <c r="W15" s="113">
        <v>63389.388179992689</v>
      </c>
      <c r="X15" s="113">
        <v>75385.784566902032</v>
      </c>
      <c r="Y15" s="113">
        <v>0</v>
      </c>
      <c r="Z15" s="113">
        <v>0</v>
      </c>
      <c r="AA15" s="113">
        <v>0</v>
      </c>
      <c r="AB15" s="113">
        <v>0</v>
      </c>
      <c r="AC15" s="113">
        <v>0</v>
      </c>
      <c r="AD15" s="113">
        <v>0</v>
      </c>
      <c r="AE15" s="113" t="s">
        <v>481</v>
      </c>
      <c r="AF15" s="113" t="s">
        <v>481</v>
      </c>
      <c r="AG15" s="113" t="s">
        <v>481</v>
      </c>
      <c r="AH15" s="113" t="s">
        <v>481</v>
      </c>
      <c r="AI15" s="113" t="s">
        <v>481</v>
      </c>
      <c r="AJ15" s="113" t="s">
        <v>481</v>
      </c>
      <c r="AK15" s="113" t="s">
        <v>481</v>
      </c>
      <c r="AL15" s="113" t="s">
        <v>481</v>
      </c>
      <c r="AM15" s="113" t="s">
        <v>481</v>
      </c>
      <c r="AN15" s="113" t="s">
        <v>481</v>
      </c>
      <c r="AO15" s="113" t="s">
        <v>481</v>
      </c>
      <c r="AP15" s="113" t="s">
        <v>481</v>
      </c>
      <c r="AQ15" s="113" t="s">
        <v>481</v>
      </c>
      <c r="AR15" s="113" t="s">
        <v>481</v>
      </c>
    </row>
    <row r="16" spans="2:44" ht="38.25" x14ac:dyDescent="0.2">
      <c r="B16" s="66">
        <v>10</v>
      </c>
      <c r="C16" s="102" t="s">
        <v>354</v>
      </c>
      <c r="D16" s="39" t="s">
        <v>355</v>
      </c>
      <c r="E16" s="39" t="s">
        <v>353</v>
      </c>
      <c r="F16" s="39">
        <v>2</v>
      </c>
      <c r="H16" s="113">
        <v>1869.2316834448898</v>
      </c>
      <c r="I16" s="113">
        <v>8067.2924071342386</v>
      </c>
      <c r="J16" s="113">
        <v>32359.022539447949</v>
      </c>
      <c r="K16" s="113">
        <v>62744.398102161751</v>
      </c>
      <c r="L16" s="113">
        <v>7101.1066333166855</v>
      </c>
      <c r="M16" s="113">
        <v>5706.0035155973565</v>
      </c>
      <c r="N16" s="113">
        <v>2661.2624368660736</v>
      </c>
      <c r="O16" s="113">
        <v>1243.4121783156156</v>
      </c>
      <c r="P16" s="113">
        <v>4542.3988075062789</v>
      </c>
      <c r="Q16" s="113">
        <v>6443.7517281832024</v>
      </c>
      <c r="R16" s="113">
        <v>252.89012298984753</v>
      </c>
      <c r="S16" s="113">
        <v>1152.9772119773215</v>
      </c>
      <c r="T16" s="113">
        <v>6475.2065464034113</v>
      </c>
      <c r="U16" s="113">
        <v>1797.7992565354091</v>
      </c>
      <c r="V16" s="113">
        <v>665.68160916645866</v>
      </c>
      <c r="W16" s="113">
        <v>0</v>
      </c>
      <c r="X16" s="113">
        <v>0</v>
      </c>
      <c r="Y16" s="113">
        <v>22865.082687110629</v>
      </c>
      <c r="Z16" s="113">
        <v>461.75977429891083</v>
      </c>
      <c r="AA16" s="113">
        <v>6251.5421200623641</v>
      </c>
      <c r="AB16" s="113">
        <v>1736.7476048512656</v>
      </c>
      <c r="AC16" s="113">
        <v>21.199684047721192</v>
      </c>
      <c r="AD16" s="113">
        <v>152.3087481141813</v>
      </c>
      <c r="AE16" s="113" t="s">
        <v>481</v>
      </c>
      <c r="AF16" s="113" t="s">
        <v>481</v>
      </c>
      <c r="AG16" s="113" t="s">
        <v>481</v>
      </c>
      <c r="AH16" s="113" t="s">
        <v>481</v>
      </c>
      <c r="AI16" s="113" t="s">
        <v>481</v>
      </c>
      <c r="AJ16" s="113" t="s">
        <v>481</v>
      </c>
      <c r="AK16" s="113" t="s">
        <v>481</v>
      </c>
      <c r="AL16" s="113" t="s">
        <v>481</v>
      </c>
      <c r="AM16" s="113" t="s">
        <v>481</v>
      </c>
      <c r="AN16" s="113" t="s">
        <v>481</v>
      </c>
      <c r="AO16" s="113" t="s">
        <v>481</v>
      </c>
      <c r="AP16" s="113" t="s">
        <v>481</v>
      </c>
      <c r="AQ16" s="113" t="s">
        <v>481</v>
      </c>
      <c r="AR16" s="113" t="s">
        <v>481</v>
      </c>
    </row>
    <row r="17" spans="1:44" ht="38.25" x14ac:dyDescent="0.2">
      <c r="B17" s="66">
        <v>11</v>
      </c>
      <c r="C17" s="102" t="s">
        <v>356</v>
      </c>
      <c r="D17" s="39" t="s">
        <v>357</v>
      </c>
      <c r="E17" s="39" t="s">
        <v>353</v>
      </c>
      <c r="F17" s="39">
        <v>2</v>
      </c>
      <c r="H17" s="113">
        <v>0</v>
      </c>
      <c r="I17" s="113">
        <v>0</v>
      </c>
      <c r="J17" s="113">
        <v>0</v>
      </c>
      <c r="K17" s="113">
        <v>0</v>
      </c>
      <c r="L17" s="113">
        <v>0</v>
      </c>
      <c r="M17" s="113">
        <v>0</v>
      </c>
      <c r="N17" s="113">
        <v>0</v>
      </c>
      <c r="O17" s="113">
        <v>0</v>
      </c>
      <c r="P17" s="113">
        <v>0</v>
      </c>
      <c r="Q17" s="113">
        <v>0</v>
      </c>
      <c r="R17" s="113">
        <v>0</v>
      </c>
      <c r="S17" s="113">
        <v>0</v>
      </c>
      <c r="T17" s="113">
        <v>0</v>
      </c>
      <c r="U17" s="113">
        <v>0</v>
      </c>
      <c r="V17" s="113">
        <v>0</v>
      </c>
      <c r="W17" s="113">
        <v>0</v>
      </c>
      <c r="X17" s="113">
        <v>0</v>
      </c>
      <c r="Y17" s="113">
        <v>0</v>
      </c>
      <c r="Z17" s="113">
        <v>0</v>
      </c>
      <c r="AA17" s="113">
        <v>0</v>
      </c>
      <c r="AB17" s="113">
        <v>0</v>
      </c>
      <c r="AC17" s="113">
        <v>0</v>
      </c>
      <c r="AD17" s="113">
        <v>0</v>
      </c>
      <c r="AE17" s="113" t="s">
        <v>481</v>
      </c>
      <c r="AF17" s="113" t="s">
        <v>481</v>
      </c>
      <c r="AG17" s="113" t="s">
        <v>481</v>
      </c>
      <c r="AH17" s="113" t="s">
        <v>481</v>
      </c>
      <c r="AI17" s="113" t="s">
        <v>481</v>
      </c>
      <c r="AJ17" s="113" t="s">
        <v>481</v>
      </c>
      <c r="AK17" s="113" t="s">
        <v>481</v>
      </c>
      <c r="AL17" s="113" t="s">
        <v>481</v>
      </c>
      <c r="AM17" s="113" t="s">
        <v>481</v>
      </c>
      <c r="AN17" s="113" t="s">
        <v>481</v>
      </c>
      <c r="AO17" s="113" t="s">
        <v>481</v>
      </c>
      <c r="AP17" s="113" t="s">
        <v>481</v>
      </c>
      <c r="AQ17" s="113" t="s">
        <v>481</v>
      </c>
      <c r="AR17" s="113" t="s">
        <v>481</v>
      </c>
    </row>
    <row r="18" spans="1:44" ht="38.25" x14ac:dyDescent="0.2">
      <c r="B18" s="66">
        <v>12</v>
      </c>
      <c r="C18" s="102" t="s">
        <v>358</v>
      </c>
      <c r="D18" s="39" t="s">
        <v>359</v>
      </c>
      <c r="E18" s="39" t="s">
        <v>353</v>
      </c>
      <c r="F18" s="39">
        <v>2</v>
      </c>
      <c r="H18" s="113">
        <v>0</v>
      </c>
      <c r="I18" s="113">
        <v>0</v>
      </c>
      <c r="J18" s="113">
        <v>0</v>
      </c>
      <c r="K18" s="113">
        <v>0</v>
      </c>
      <c r="L18" s="113">
        <v>0</v>
      </c>
      <c r="M18" s="113">
        <v>0</v>
      </c>
      <c r="N18" s="113">
        <v>0</v>
      </c>
      <c r="O18" s="113">
        <v>0</v>
      </c>
      <c r="P18" s="113">
        <v>0</v>
      </c>
      <c r="Q18" s="113">
        <v>0</v>
      </c>
      <c r="R18" s="113">
        <v>0</v>
      </c>
      <c r="S18" s="113">
        <v>0</v>
      </c>
      <c r="T18" s="113">
        <v>0</v>
      </c>
      <c r="U18" s="113">
        <v>0</v>
      </c>
      <c r="V18" s="113">
        <v>0</v>
      </c>
      <c r="W18" s="113">
        <v>0</v>
      </c>
      <c r="X18" s="113">
        <v>0</v>
      </c>
      <c r="Y18" s="113">
        <v>0</v>
      </c>
      <c r="Z18" s="113">
        <v>0</v>
      </c>
      <c r="AA18" s="113">
        <v>0</v>
      </c>
      <c r="AB18" s="113">
        <v>0</v>
      </c>
      <c r="AC18" s="113">
        <v>0</v>
      </c>
      <c r="AD18" s="113">
        <v>0</v>
      </c>
      <c r="AE18" s="113" t="s">
        <v>481</v>
      </c>
      <c r="AF18" s="113" t="s">
        <v>481</v>
      </c>
      <c r="AG18" s="113" t="s">
        <v>481</v>
      </c>
      <c r="AH18" s="113" t="s">
        <v>481</v>
      </c>
      <c r="AI18" s="113" t="s">
        <v>481</v>
      </c>
      <c r="AJ18" s="113" t="s">
        <v>481</v>
      </c>
      <c r="AK18" s="113" t="s">
        <v>481</v>
      </c>
      <c r="AL18" s="113" t="s">
        <v>481</v>
      </c>
      <c r="AM18" s="113" t="s">
        <v>481</v>
      </c>
      <c r="AN18" s="113" t="s">
        <v>481</v>
      </c>
      <c r="AO18" s="113" t="s">
        <v>481</v>
      </c>
      <c r="AP18" s="113" t="s">
        <v>481</v>
      </c>
      <c r="AQ18" s="113" t="s">
        <v>481</v>
      </c>
      <c r="AR18" s="113" t="s">
        <v>481</v>
      </c>
    </row>
    <row r="19" spans="1:44" ht="38.25" x14ac:dyDescent="0.2">
      <c r="B19" s="66">
        <v>13</v>
      </c>
      <c r="C19" s="102" t="s">
        <v>360</v>
      </c>
      <c r="D19" s="39" t="s">
        <v>361</v>
      </c>
      <c r="E19" s="39" t="s">
        <v>353</v>
      </c>
      <c r="F19" s="39">
        <v>2</v>
      </c>
      <c r="H19" s="113">
        <v>0</v>
      </c>
      <c r="I19" s="113">
        <v>0</v>
      </c>
      <c r="J19" s="113">
        <v>0</v>
      </c>
      <c r="K19" s="113">
        <v>0</v>
      </c>
      <c r="L19" s="113">
        <v>0</v>
      </c>
      <c r="M19" s="113">
        <v>0</v>
      </c>
      <c r="N19" s="113">
        <v>0</v>
      </c>
      <c r="O19" s="113">
        <v>0</v>
      </c>
      <c r="P19" s="113">
        <v>0</v>
      </c>
      <c r="Q19" s="113">
        <v>0</v>
      </c>
      <c r="R19" s="113">
        <v>0</v>
      </c>
      <c r="S19" s="113">
        <v>0</v>
      </c>
      <c r="T19" s="113">
        <v>0</v>
      </c>
      <c r="U19" s="113">
        <v>0</v>
      </c>
      <c r="V19" s="113">
        <v>0</v>
      </c>
      <c r="W19" s="113">
        <v>0</v>
      </c>
      <c r="X19" s="113">
        <v>0</v>
      </c>
      <c r="Y19" s="113">
        <v>0</v>
      </c>
      <c r="Z19" s="113">
        <v>0</v>
      </c>
      <c r="AA19" s="113">
        <v>0</v>
      </c>
      <c r="AB19" s="113">
        <v>0</v>
      </c>
      <c r="AC19" s="113">
        <v>0</v>
      </c>
      <c r="AD19" s="113">
        <v>0</v>
      </c>
      <c r="AE19" s="113" t="s">
        <v>481</v>
      </c>
      <c r="AF19" s="113" t="s">
        <v>481</v>
      </c>
      <c r="AG19" s="113" t="s">
        <v>481</v>
      </c>
      <c r="AH19" s="113" t="s">
        <v>481</v>
      </c>
      <c r="AI19" s="113" t="s">
        <v>481</v>
      </c>
      <c r="AJ19" s="113" t="s">
        <v>481</v>
      </c>
      <c r="AK19" s="113" t="s">
        <v>481</v>
      </c>
      <c r="AL19" s="113" t="s">
        <v>481</v>
      </c>
      <c r="AM19" s="113" t="s">
        <v>481</v>
      </c>
      <c r="AN19" s="113" t="s">
        <v>481</v>
      </c>
      <c r="AO19" s="113" t="s">
        <v>481</v>
      </c>
      <c r="AP19" s="113" t="s">
        <v>481</v>
      </c>
      <c r="AQ19" s="113" t="s">
        <v>481</v>
      </c>
      <c r="AR19" s="113" t="s">
        <v>481</v>
      </c>
    </row>
    <row r="20" spans="1:44" ht="38.25" x14ac:dyDescent="0.2">
      <c r="B20" s="66">
        <v>14</v>
      </c>
      <c r="C20" s="102" t="s">
        <v>362</v>
      </c>
      <c r="D20" s="39" t="s">
        <v>363</v>
      </c>
      <c r="E20" s="39" t="s">
        <v>353</v>
      </c>
      <c r="F20" s="39">
        <v>2</v>
      </c>
      <c r="H20" s="113">
        <v>1869.2316834448898</v>
      </c>
      <c r="I20" s="113">
        <v>8067.2924071342386</v>
      </c>
      <c r="J20" s="113">
        <v>115166.89081666288</v>
      </c>
      <c r="K20" s="113">
        <v>207175.2233394935</v>
      </c>
      <c r="L20" s="113">
        <v>32977.1454465266</v>
      </c>
      <c r="M20" s="113">
        <v>5706.0035155973565</v>
      </c>
      <c r="N20" s="113">
        <v>5688.7344807898089</v>
      </c>
      <c r="O20" s="113">
        <v>3464.6469279072708</v>
      </c>
      <c r="P20" s="113">
        <v>4542.3988075062789</v>
      </c>
      <c r="Q20" s="113">
        <v>21795.665786927959</v>
      </c>
      <c r="R20" s="113">
        <v>1101.583961438889</v>
      </c>
      <c r="S20" s="113">
        <v>1907.9756194865881</v>
      </c>
      <c r="T20" s="113">
        <v>6475.2065464034113</v>
      </c>
      <c r="U20" s="113">
        <v>5716.6022197833836</v>
      </c>
      <c r="V20" s="113">
        <v>2155.0237613735317</v>
      </c>
      <c r="W20" s="113">
        <v>63389.388179992689</v>
      </c>
      <c r="X20" s="113">
        <v>75385.784566902032</v>
      </c>
      <c r="Y20" s="113">
        <v>22865.082687110629</v>
      </c>
      <c r="Z20" s="113">
        <v>461.75977429891083</v>
      </c>
      <c r="AA20" s="113">
        <v>6251.5421200623641</v>
      </c>
      <c r="AB20" s="113">
        <v>1736.7476048512656</v>
      </c>
      <c r="AC20" s="113">
        <v>21.199684047721192</v>
      </c>
      <c r="AD20" s="113">
        <v>152.3087481141813</v>
      </c>
      <c r="AE20" s="113" t="s">
        <v>481</v>
      </c>
      <c r="AF20" s="113" t="s">
        <v>481</v>
      </c>
      <c r="AG20" s="113" t="s">
        <v>481</v>
      </c>
      <c r="AH20" s="113" t="s">
        <v>481</v>
      </c>
      <c r="AI20" s="113" t="s">
        <v>481</v>
      </c>
      <c r="AJ20" s="113" t="s">
        <v>481</v>
      </c>
      <c r="AK20" s="113" t="s">
        <v>481</v>
      </c>
      <c r="AL20" s="113" t="s">
        <v>481</v>
      </c>
      <c r="AM20" s="113" t="s">
        <v>481</v>
      </c>
      <c r="AN20" s="113" t="s">
        <v>481</v>
      </c>
      <c r="AO20" s="113" t="s">
        <v>481</v>
      </c>
      <c r="AP20" s="113" t="s">
        <v>481</v>
      </c>
      <c r="AQ20" s="113" t="s">
        <v>481</v>
      </c>
      <c r="AR20" s="113" t="s">
        <v>481</v>
      </c>
    </row>
    <row r="21" spans="1:44" ht="38.25" x14ac:dyDescent="0.2">
      <c r="B21" s="66">
        <v>15</v>
      </c>
      <c r="C21" s="102" t="s">
        <v>364</v>
      </c>
      <c r="D21" s="39" t="s">
        <v>365</v>
      </c>
      <c r="E21" s="39" t="s">
        <v>366</v>
      </c>
      <c r="F21" s="39">
        <v>2</v>
      </c>
      <c r="H21" s="113">
        <v>87.671232876712338</v>
      </c>
      <c r="I21" s="113">
        <v>378.37442922374441</v>
      </c>
      <c r="J21" s="113">
        <v>137.09589629548347</v>
      </c>
      <c r="K21" s="113">
        <v>123.31179878407973</v>
      </c>
      <c r="L21" s="113">
        <v>189.35443913686615</v>
      </c>
      <c r="M21" s="113">
        <v>62.307458147835597</v>
      </c>
      <c r="N21" s="113">
        <v>14.831492555810122</v>
      </c>
      <c r="O21" s="113">
        <v>18.517486595875923</v>
      </c>
      <c r="P21" s="113">
        <v>38.132338323268911</v>
      </c>
      <c r="Q21" s="113">
        <v>430.45903151011606</v>
      </c>
      <c r="R21" s="113">
        <v>136.70380548029507</v>
      </c>
      <c r="S21" s="113">
        <v>460.10062387740589</v>
      </c>
      <c r="T21" s="113">
        <v>1046.200877344367</v>
      </c>
      <c r="U21" s="113">
        <v>932.92131587391748</v>
      </c>
      <c r="V21" s="113">
        <v>1231.8565552066843</v>
      </c>
      <c r="W21" s="113">
        <v>752.00215262443351</v>
      </c>
      <c r="X21" s="113">
        <v>1188.6225998222781</v>
      </c>
      <c r="Y21" s="113">
        <v>100.9831067097398</v>
      </c>
      <c r="Z21" s="113">
        <v>138.47322023106696</v>
      </c>
      <c r="AA21" s="113">
        <v>296.36169941446826</v>
      </c>
      <c r="AB21" s="113">
        <v>53.875572366663938</v>
      </c>
      <c r="AC21" s="113" t="s">
        <v>526</v>
      </c>
      <c r="AD21" s="113">
        <v>45.674577983227501</v>
      </c>
      <c r="AE21" s="113" t="s">
        <v>481</v>
      </c>
      <c r="AF21" s="113" t="s">
        <v>481</v>
      </c>
      <c r="AG21" s="113" t="s">
        <v>481</v>
      </c>
      <c r="AH21" s="113" t="s">
        <v>481</v>
      </c>
      <c r="AI21" s="113" t="s">
        <v>481</v>
      </c>
      <c r="AJ21" s="113" t="s">
        <v>481</v>
      </c>
      <c r="AK21" s="113" t="s">
        <v>481</v>
      </c>
      <c r="AL21" s="113" t="s">
        <v>481</v>
      </c>
      <c r="AM21" s="113" t="s">
        <v>481</v>
      </c>
      <c r="AN21" s="113" t="s">
        <v>481</v>
      </c>
      <c r="AO21" s="113" t="s">
        <v>481</v>
      </c>
      <c r="AP21" s="113" t="s">
        <v>481</v>
      </c>
      <c r="AQ21" s="113" t="s">
        <v>481</v>
      </c>
      <c r="AR21" s="113" t="s">
        <v>481</v>
      </c>
    </row>
    <row r="22" spans="1:44" ht="38.25" x14ac:dyDescent="0.2">
      <c r="B22" s="66">
        <v>16</v>
      </c>
      <c r="C22" s="102" t="s">
        <v>367</v>
      </c>
      <c r="D22" s="39" t="s">
        <v>368</v>
      </c>
      <c r="E22" s="39" t="s">
        <v>366</v>
      </c>
      <c r="F22" s="39">
        <v>2</v>
      </c>
      <c r="H22" s="113">
        <v>87.671232876712338</v>
      </c>
      <c r="I22" s="113">
        <v>378.37442922374441</v>
      </c>
      <c r="J22" s="113">
        <v>137.09589629548347</v>
      </c>
      <c r="K22" s="113">
        <v>123.31179878407973</v>
      </c>
      <c r="L22" s="113">
        <v>189.35443913686615</v>
      </c>
      <c r="M22" s="113">
        <v>62.307458147835597</v>
      </c>
      <c r="N22" s="113">
        <v>14.831492555810122</v>
      </c>
      <c r="O22" s="113">
        <v>18.517486595875923</v>
      </c>
      <c r="P22" s="113">
        <v>38.132338323268911</v>
      </c>
      <c r="Q22" s="113">
        <v>430.45903151011606</v>
      </c>
      <c r="R22" s="113">
        <v>136.70380548029507</v>
      </c>
      <c r="S22" s="113">
        <v>460.10062387740589</v>
      </c>
      <c r="T22" s="113">
        <v>1046.200877344367</v>
      </c>
      <c r="U22" s="113">
        <v>932.92131587391748</v>
      </c>
      <c r="V22" s="113">
        <v>1231.8565552066843</v>
      </c>
      <c r="W22" s="113">
        <v>752.00215262443351</v>
      </c>
      <c r="X22" s="113">
        <v>1188.6225998222781</v>
      </c>
      <c r="Y22" s="113">
        <v>100.9831067097398</v>
      </c>
      <c r="Z22" s="113">
        <v>138.47322023106696</v>
      </c>
      <c r="AA22" s="113">
        <v>296.36169941446826</v>
      </c>
      <c r="AB22" s="113">
        <v>53.875572366663938</v>
      </c>
      <c r="AC22" s="113" t="s">
        <v>526</v>
      </c>
      <c r="AD22" s="113">
        <v>45.674577983227501</v>
      </c>
      <c r="AE22" s="113" t="s">
        <v>481</v>
      </c>
      <c r="AF22" s="113" t="s">
        <v>481</v>
      </c>
      <c r="AG22" s="113" t="s">
        <v>481</v>
      </c>
      <c r="AH22" s="113" t="s">
        <v>481</v>
      </c>
      <c r="AI22" s="113" t="s">
        <v>481</v>
      </c>
      <c r="AJ22" s="113" t="s">
        <v>481</v>
      </c>
      <c r="AK22" s="113" t="s">
        <v>481</v>
      </c>
      <c r="AL22" s="113" t="s">
        <v>481</v>
      </c>
      <c r="AM22" s="113" t="s">
        <v>481</v>
      </c>
      <c r="AN22" s="113" t="s">
        <v>481</v>
      </c>
      <c r="AO22" s="113" t="s">
        <v>481</v>
      </c>
      <c r="AP22" s="113" t="s">
        <v>481</v>
      </c>
      <c r="AQ22" s="113" t="s">
        <v>481</v>
      </c>
      <c r="AR22" s="113" t="s">
        <v>481</v>
      </c>
    </row>
    <row r="23" spans="1:44" ht="38.25" x14ac:dyDescent="0.2">
      <c r="B23" s="66">
        <v>17</v>
      </c>
      <c r="C23" s="102" t="s">
        <v>369</v>
      </c>
      <c r="D23" s="39" t="s">
        <v>370</v>
      </c>
      <c r="E23" s="39" t="s">
        <v>371</v>
      </c>
      <c r="F23" s="39" t="s">
        <v>33</v>
      </c>
      <c r="H23" s="111">
        <v>0</v>
      </c>
      <c r="I23" s="111">
        <v>0</v>
      </c>
      <c r="J23" s="111">
        <v>0</v>
      </c>
      <c r="K23" s="111">
        <v>0</v>
      </c>
      <c r="L23" s="111">
        <v>0</v>
      </c>
      <c r="M23" s="111">
        <v>0</v>
      </c>
      <c r="N23" s="111">
        <v>0</v>
      </c>
      <c r="O23" s="111">
        <v>0</v>
      </c>
      <c r="P23" s="111">
        <v>0</v>
      </c>
      <c r="Q23" s="111">
        <v>0</v>
      </c>
      <c r="R23" s="111">
        <v>0</v>
      </c>
      <c r="S23" s="111">
        <v>0</v>
      </c>
      <c r="T23" s="111">
        <v>0</v>
      </c>
      <c r="U23" s="111">
        <v>0</v>
      </c>
      <c r="V23" s="111">
        <v>0</v>
      </c>
      <c r="W23" s="111">
        <v>0</v>
      </c>
      <c r="X23" s="111">
        <v>0</v>
      </c>
      <c r="Y23" s="111">
        <v>0</v>
      </c>
      <c r="Z23" s="111">
        <v>0</v>
      </c>
      <c r="AA23" s="111">
        <v>0</v>
      </c>
      <c r="AB23" s="111">
        <v>0</v>
      </c>
      <c r="AC23" s="111">
        <v>0</v>
      </c>
      <c r="AD23" s="111">
        <v>0</v>
      </c>
      <c r="AE23" s="111" t="s">
        <v>481</v>
      </c>
      <c r="AF23" s="111" t="s">
        <v>481</v>
      </c>
      <c r="AG23" s="111" t="s">
        <v>481</v>
      </c>
      <c r="AH23" s="111" t="s">
        <v>481</v>
      </c>
      <c r="AI23" s="111" t="s">
        <v>481</v>
      </c>
      <c r="AJ23" s="111" t="s">
        <v>481</v>
      </c>
      <c r="AK23" s="111" t="s">
        <v>481</v>
      </c>
      <c r="AL23" s="111" t="s">
        <v>481</v>
      </c>
      <c r="AM23" s="111" t="s">
        <v>481</v>
      </c>
      <c r="AN23" s="111" t="s">
        <v>481</v>
      </c>
      <c r="AO23" s="111" t="s">
        <v>481</v>
      </c>
      <c r="AP23" s="111" t="s">
        <v>481</v>
      </c>
      <c r="AQ23" s="111" t="s">
        <v>481</v>
      </c>
      <c r="AR23" s="111" t="s">
        <v>481</v>
      </c>
    </row>
    <row r="24" spans="1:44" ht="38.25" x14ac:dyDescent="0.2">
      <c r="A24" s="5"/>
      <c r="B24" s="66">
        <v>18</v>
      </c>
      <c r="C24" s="102" t="s">
        <v>372</v>
      </c>
      <c r="D24" s="39" t="s">
        <v>373</v>
      </c>
      <c r="E24" s="39" t="s">
        <v>371</v>
      </c>
      <c r="F24" s="39" t="s">
        <v>33</v>
      </c>
      <c r="G24" s="5"/>
      <c r="H24" s="111">
        <v>0</v>
      </c>
      <c r="I24" s="111">
        <v>0</v>
      </c>
      <c r="J24" s="111">
        <v>0</v>
      </c>
      <c r="K24" s="111">
        <v>0</v>
      </c>
      <c r="L24" s="111">
        <v>0</v>
      </c>
      <c r="M24" s="111">
        <v>0</v>
      </c>
      <c r="N24" s="111">
        <v>0</v>
      </c>
      <c r="O24" s="111">
        <v>0</v>
      </c>
      <c r="P24" s="111">
        <v>0</v>
      </c>
      <c r="Q24" s="111">
        <v>0</v>
      </c>
      <c r="R24" s="111">
        <v>0</v>
      </c>
      <c r="S24" s="111">
        <v>0</v>
      </c>
      <c r="T24" s="111">
        <v>0</v>
      </c>
      <c r="U24" s="111">
        <v>0</v>
      </c>
      <c r="V24" s="111">
        <v>0</v>
      </c>
      <c r="W24" s="111">
        <v>0</v>
      </c>
      <c r="X24" s="111">
        <v>0</v>
      </c>
      <c r="Y24" s="111">
        <v>0</v>
      </c>
      <c r="Z24" s="111">
        <v>0</v>
      </c>
      <c r="AA24" s="111">
        <v>0</v>
      </c>
      <c r="AB24" s="111">
        <v>0</v>
      </c>
      <c r="AC24" s="111">
        <v>0</v>
      </c>
      <c r="AD24" s="111">
        <v>0</v>
      </c>
      <c r="AE24" s="111" t="s">
        <v>481</v>
      </c>
      <c r="AF24" s="111" t="s">
        <v>481</v>
      </c>
      <c r="AG24" s="111" t="s">
        <v>481</v>
      </c>
      <c r="AH24" s="111" t="s">
        <v>481</v>
      </c>
      <c r="AI24" s="111" t="s">
        <v>481</v>
      </c>
      <c r="AJ24" s="111" t="s">
        <v>481</v>
      </c>
      <c r="AK24" s="111" t="s">
        <v>481</v>
      </c>
      <c r="AL24" s="111" t="s">
        <v>481</v>
      </c>
      <c r="AM24" s="111" t="s">
        <v>481</v>
      </c>
      <c r="AN24" s="111" t="s">
        <v>481</v>
      </c>
      <c r="AO24" s="111" t="s">
        <v>481</v>
      </c>
      <c r="AP24" s="111" t="s">
        <v>481</v>
      </c>
      <c r="AQ24" s="111" t="s">
        <v>481</v>
      </c>
      <c r="AR24" s="111" t="s">
        <v>481</v>
      </c>
    </row>
    <row r="25" spans="1:44" x14ac:dyDescent="0.2"/>
    <row r="26" spans="1:44" x14ac:dyDescent="0.2"/>
    <row r="27" spans="1:44" x14ac:dyDescent="0.2"/>
    <row r="28" spans="1:44" ht="15" x14ac:dyDescent="0.25">
      <c r="B28" s="51" t="s">
        <v>59</v>
      </c>
      <c r="C28" s="26"/>
    </row>
    <row r="29" spans="1:44" x14ac:dyDescent="0.2">
      <c r="B29" s="26"/>
      <c r="C29" s="26"/>
    </row>
    <row r="30" spans="1:44" x14ac:dyDescent="0.2">
      <c r="B30" s="52"/>
      <c r="C30" s="26" t="s">
        <v>60</v>
      </c>
    </row>
    <row r="31" spans="1:44" x14ac:dyDescent="0.2">
      <c r="B31" s="26"/>
      <c r="C31" s="26"/>
    </row>
    <row r="32" spans="1:44" x14ac:dyDescent="0.2">
      <c r="B32" s="53"/>
      <c r="C32" s="26" t="s">
        <v>61</v>
      </c>
    </row>
    <row r="33" spans="2:9" x14ac:dyDescent="0.2"/>
    <row r="34" spans="2:9" x14ac:dyDescent="0.2"/>
    <row r="35" spans="2:9" x14ac:dyDescent="0.2"/>
    <row r="36" spans="2:9" s="26" customFormat="1" ht="15" x14ac:dyDescent="0.25">
      <c r="B36" s="137" t="s">
        <v>374</v>
      </c>
      <c r="C36" s="138"/>
      <c r="D36" s="138"/>
      <c r="E36" s="138"/>
      <c r="F36" s="138"/>
      <c r="G36" s="138"/>
      <c r="H36" s="138"/>
      <c r="I36" s="139"/>
    </row>
    <row r="37" spans="2:9" x14ac:dyDescent="0.2"/>
    <row r="38" spans="2:9" s="6" customFormat="1" ht="13.5" x14ac:dyDescent="0.2">
      <c r="B38" s="54" t="s">
        <v>26</v>
      </c>
      <c r="C38" s="140" t="s">
        <v>64</v>
      </c>
      <c r="D38" s="140"/>
      <c r="E38" s="140"/>
      <c r="F38" s="140"/>
      <c r="G38" s="140"/>
      <c r="H38" s="140"/>
      <c r="I38" s="140"/>
    </row>
    <row r="39" spans="2:9" s="6" customFormat="1" ht="42" customHeight="1" x14ac:dyDescent="0.2">
      <c r="B39" s="55">
        <v>1</v>
      </c>
      <c r="C39" s="133" t="s">
        <v>375</v>
      </c>
      <c r="D39" s="120"/>
      <c r="E39" s="120"/>
      <c r="F39" s="120"/>
      <c r="G39" s="120"/>
      <c r="H39" s="120"/>
      <c r="I39" s="120"/>
    </row>
    <row r="40" spans="2:9" s="6" customFormat="1" ht="25.5" customHeight="1" x14ac:dyDescent="0.2">
      <c r="B40" s="55">
        <v>2</v>
      </c>
      <c r="C40" s="133" t="s">
        <v>376</v>
      </c>
      <c r="D40" s="120"/>
      <c r="E40" s="120"/>
      <c r="F40" s="120"/>
      <c r="G40" s="120"/>
      <c r="H40" s="120"/>
      <c r="I40" s="120"/>
    </row>
    <row r="41" spans="2:9" s="6" customFormat="1" ht="27" customHeight="1" x14ac:dyDescent="0.2">
      <c r="B41" s="55">
        <v>3</v>
      </c>
      <c r="C41" s="133" t="s">
        <v>377</v>
      </c>
      <c r="D41" s="120"/>
      <c r="E41" s="120"/>
      <c r="F41" s="120"/>
      <c r="G41" s="120"/>
      <c r="H41" s="120"/>
      <c r="I41" s="120"/>
    </row>
    <row r="42" spans="2:9" s="6" customFormat="1" ht="40.5" customHeight="1" x14ac:dyDescent="0.2">
      <c r="B42" s="55">
        <v>4</v>
      </c>
      <c r="C42" s="133" t="s">
        <v>378</v>
      </c>
      <c r="D42" s="120"/>
      <c r="E42" s="120"/>
      <c r="F42" s="120"/>
      <c r="G42" s="120"/>
      <c r="H42" s="120"/>
      <c r="I42" s="120"/>
    </row>
    <row r="43" spans="2:9" s="6" customFormat="1" ht="40.5" customHeight="1" x14ac:dyDescent="0.2">
      <c r="B43" s="55">
        <v>5</v>
      </c>
      <c r="C43" s="133" t="s">
        <v>379</v>
      </c>
      <c r="D43" s="120"/>
      <c r="E43" s="120"/>
      <c r="F43" s="120"/>
      <c r="G43" s="120"/>
      <c r="H43" s="120"/>
      <c r="I43" s="120"/>
    </row>
    <row r="44" spans="2:9" s="6" customFormat="1" ht="50.65" customHeight="1" x14ac:dyDescent="0.2">
      <c r="B44" s="55">
        <v>6</v>
      </c>
      <c r="C44" s="133" t="s">
        <v>380</v>
      </c>
      <c r="D44" s="120"/>
      <c r="E44" s="120"/>
      <c r="F44" s="120"/>
      <c r="G44" s="120"/>
      <c r="H44" s="120"/>
      <c r="I44" s="120"/>
    </row>
    <row r="45" spans="2:9" s="6" customFormat="1" ht="27.4" customHeight="1" x14ac:dyDescent="0.2">
      <c r="B45" s="55">
        <v>7</v>
      </c>
      <c r="C45" s="133" t="s">
        <v>381</v>
      </c>
      <c r="D45" s="120"/>
      <c r="E45" s="120"/>
      <c r="F45" s="120"/>
      <c r="G45" s="120"/>
      <c r="H45" s="120"/>
      <c r="I45" s="120"/>
    </row>
    <row r="46" spans="2:9" s="6" customFormat="1" ht="37.15" customHeight="1" x14ac:dyDescent="0.2">
      <c r="B46" s="55">
        <v>8</v>
      </c>
      <c r="C46" s="133" t="s">
        <v>382</v>
      </c>
      <c r="D46" s="120"/>
      <c r="E46" s="120"/>
      <c r="F46" s="120"/>
      <c r="G46" s="120"/>
      <c r="H46" s="120"/>
      <c r="I46" s="120"/>
    </row>
    <row r="47" spans="2:9" s="6" customFormat="1" ht="31.5" customHeight="1" x14ac:dyDescent="0.2">
      <c r="B47" s="55">
        <v>9</v>
      </c>
      <c r="C47" s="133" t="s">
        <v>383</v>
      </c>
      <c r="D47" s="120"/>
      <c r="E47" s="120"/>
      <c r="F47" s="120"/>
      <c r="G47" s="120"/>
      <c r="H47" s="120"/>
      <c r="I47" s="120"/>
    </row>
    <row r="48" spans="2:9" s="6" customFormat="1" ht="28.9" customHeight="1" x14ac:dyDescent="0.2">
      <c r="B48" s="55">
        <v>10</v>
      </c>
      <c r="C48" s="133" t="s">
        <v>384</v>
      </c>
      <c r="D48" s="120"/>
      <c r="E48" s="120"/>
      <c r="F48" s="120"/>
      <c r="G48" s="120"/>
      <c r="H48" s="120"/>
      <c r="I48" s="120"/>
    </row>
    <row r="49" spans="2:9" s="6" customFormat="1" ht="33" customHeight="1" x14ac:dyDescent="0.2">
      <c r="B49" s="55">
        <v>11</v>
      </c>
      <c r="C49" s="133" t="s">
        <v>385</v>
      </c>
      <c r="D49" s="120"/>
      <c r="E49" s="120"/>
      <c r="F49" s="120"/>
      <c r="G49" s="120"/>
      <c r="H49" s="120"/>
      <c r="I49" s="120"/>
    </row>
    <row r="50" spans="2:9" s="6" customFormat="1" ht="59.65" customHeight="1" x14ac:dyDescent="0.2">
      <c r="B50" s="55">
        <v>12</v>
      </c>
      <c r="C50" s="133" t="s">
        <v>386</v>
      </c>
      <c r="D50" s="120"/>
      <c r="E50" s="120"/>
      <c r="F50" s="120"/>
      <c r="G50" s="120"/>
      <c r="H50" s="120"/>
      <c r="I50" s="120"/>
    </row>
    <row r="51" spans="2:9" s="6" customFormat="1" ht="25.5" customHeight="1" x14ac:dyDescent="0.2">
      <c r="B51" s="55">
        <v>13</v>
      </c>
      <c r="C51" s="133" t="s">
        <v>387</v>
      </c>
      <c r="D51" s="120"/>
      <c r="E51" s="120"/>
      <c r="F51" s="120"/>
      <c r="G51" s="120"/>
      <c r="H51" s="120"/>
      <c r="I51" s="120"/>
    </row>
    <row r="52" spans="2:9" s="6" customFormat="1" ht="25.9" customHeight="1" x14ac:dyDescent="0.2">
      <c r="B52" s="55">
        <v>14</v>
      </c>
      <c r="C52" s="133" t="s">
        <v>388</v>
      </c>
      <c r="D52" s="120"/>
      <c r="E52" s="120"/>
      <c r="F52" s="120"/>
      <c r="G52" s="120"/>
      <c r="H52" s="120"/>
      <c r="I52" s="120"/>
    </row>
    <row r="53" spans="2:9" s="6" customFormat="1" ht="22.9" customHeight="1" x14ac:dyDescent="0.2">
      <c r="B53" s="55">
        <v>15</v>
      </c>
      <c r="C53" s="133" t="s">
        <v>389</v>
      </c>
      <c r="D53" s="120"/>
      <c r="E53" s="120"/>
      <c r="F53" s="120"/>
      <c r="G53" s="120"/>
      <c r="H53" s="120"/>
      <c r="I53" s="120"/>
    </row>
    <row r="54" spans="2:9" s="6" customFormat="1" ht="28.9" customHeight="1" x14ac:dyDescent="0.2">
      <c r="B54" s="55">
        <v>16</v>
      </c>
      <c r="C54" s="133" t="s">
        <v>390</v>
      </c>
      <c r="D54" s="120"/>
      <c r="E54" s="120"/>
      <c r="F54" s="120"/>
      <c r="G54" s="120"/>
      <c r="H54" s="120"/>
      <c r="I54" s="120"/>
    </row>
    <row r="55" spans="2:9" s="6" customFormat="1" ht="41.65" customHeight="1" x14ac:dyDescent="0.2">
      <c r="B55" s="55">
        <v>17</v>
      </c>
      <c r="C55" s="133" t="s">
        <v>391</v>
      </c>
      <c r="D55" s="120"/>
      <c r="E55" s="120"/>
      <c r="F55" s="120"/>
      <c r="G55" s="120"/>
      <c r="H55" s="120"/>
      <c r="I55" s="120"/>
    </row>
    <row r="56" spans="2:9" s="6" customFormat="1" ht="58.5" customHeight="1" x14ac:dyDescent="0.2">
      <c r="B56" s="55">
        <v>18</v>
      </c>
      <c r="C56" s="133" t="s">
        <v>392</v>
      </c>
      <c r="D56" s="120"/>
      <c r="E56" s="120"/>
      <c r="F56" s="120"/>
      <c r="G56" s="120"/>
      <c r="H56" s="120"/>
      <c r="I56" s="120"/>
    </row>
    <row r="57" spans="2:9" x14ac:dyDescent="0.2"/>
    <row r="58" spans="2:9" x14ac:dyDescent="0.2"/>
    <row r="59" spans="2:9" x14ac:dyDescent="0.2"/>
    <row r="60" spans="2:9" x14ac:dyDescent="0.2"/>
    <row r="61" spans="2:9" x14ac:dyDescent="0.2"/>
    <row r="62" spans="2:9" x14ac:dyDescent="0.2"/>
    <row r="63" spans="2:9" x14ac:dyDescent="0.2"/>
    <row r="64" spans="2:9" x14ac:dyDescent="0.2"/>
    <row r="65" x14ac:dyDescent="0.2"/>
    <row r="66" x14ac:dyDescent="0.2"/>
    <row r="67" x14ac:dyDescent="0.2"/>
    <row r="68" x14ac:dyDescent="0.2"/>
    <row r="69" x14ac:dyDescent="0.2"/>
    <row r="70" x14ac:dyDescent="0.2"/>
    <row r="71" x14ac:dyDescent="0.2"/>
    <row r="72" x14ac:dyDescent="0.2"/>
    <row r="73" x14ac:dyDescent="0.2"/>
  </sheetData>
  <mergeCells count="25">
    <mergeCell ref="C56:I56"/>
    <mergeCell ref="C40:I40"/>
    <mergeCell ref="C41:I41"/>
    <mergeCell ref="C42:I42"/>
    <mergeCell ref="C43:I43"/>
    <mergeCell ref="C45:I45"/>
    <mergeCell ref="C46:I46"/>
    <mergeCell ref="C47:I47"/>
    <mergeCell ref="C50:I50"/>
    <mergeCell ref="C48:I48"/>
    <mergeCell ref="C49:I49"/>
    <mergeCell ref="B1:F1"/>
    <mergeCell ref="C53:I53"/>
    <mergeCell ref="C54:I54"/>
    <mergeCell ref="C55:I55"/>
    <mergeCell ref="B3:C3"/>
    <mergeCell ref="B4:C4"/>
    <mergeCell ref="D3:F3"/>
    <mergeCell ref="D4:F4"/>
    <mergeCell ref="C51:I51"/>
    <mergeCell ref="C52:I52"/>
    <mergeCell ref="B36:I36"/>
    <mergeCell ref="C38:I38"/>
    <mergeCell ref="C39:I39"/>
    <mergeCell ref="C44:I4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pageSetUpPr fitToPage="1"/>
  </sheetPr>
  <dimension ref="A1:H37"/>
  <sheetViews>
    <sheetView showGridLines="0" zoomScale="70" zoomScaleNormal="70" workbookViewId="0">
      <pane ySplit="3" topLeftCell="A4" activePane="bottomLeft" state="frozen"/>
      <selection activeCell="C3" sqref="C3"/>
      <selection pane="bottomLeft" activeCell="F20" sqref="F20"/>
    </sheetView>
  </sheetViews>
  <sheetFormatPr defaultColWidth="0" defaultRowHeight="14.25" x14ac:dyDescent="0.2"/>
  <cols>
    <col min="1" max="1" width="1.75" customWidth="1"/>
    <col min="2" max="2" width="16.25" customWidth="1"/>
    <col min="3" max="3" width="22.5" customWidth="1"/>
    <col min="4" max="4" width="31.625" customWidth="1"/>
    <col min="5" max="5" width="62.5" customWidth="1"/>
    <col min="6" max="6" width="31" customWidth="1"/>
    <col min="7" max="8" width="8.75" customWidth="1"/>
    <col min="9" max="16384" width="8.75" hidden="1"/>
  </cols>
  <sheetData>
    <row r="1" spans="2:6" ht="20.25" x14ac:dyDescent="0.2">
      <c r="B1" s="119" t="s">
        <v>16</v>
      </c>
      <c r="C1" s="119"/>
      <c r="D1" s="2" t="str">
        <f>'Cover sheet'!C1</f>
        <v>Southern Water</v>
      </c>
    </row>
    <row r="2" spans="2:6" ht="12" customHeight="1" thickBot="1" x14ac:dyDescent="0.25"/>
    <row r="3" spans="2:6" ht="30" customHeight="1" thickBot="1" x14ac:dyDescent="0.25">
      <c r="B3" s="19" t="s">
        <v>17</v>
      </c>
      <c r="C3" s="20" t="s">
        <v>18</v>
      </c>
      <c r="D3" s="21" t="s">
        <v>19</v>
      </c>
      <c r="E3" s="20" t="s">
        <v>20</v>
      </c>
      <c r="F3" s="20" t="s">
        <v>21</v>
      </c>
    </row>
    <row r="4" spans="2:6" ht="14.45" customHeight="1" x14ac:dyDescent="0.2">
      <c r="B4" s="22" t="s">
        <v>22</v>
      </c>
      <c r="C4" s="22" t="s">
        <v>23</v>
      </c>
      <c r="D4" s="22" t="s">
        <v>24</v>
      </c>
      <c r="E4" s="23"/>
      <c r="F4" s="23"/>
    </row>
    <row r="5" spans="2:6" x14ac:dyDescent="0.2">
      <c r="B5" s="106">
        <v>43257</v>
      </c>
      <c r="C5" s="22" t="s">
        <v>406</v>
      </c>
      <c r="D5" s="22" t="s">
        <v>407</v>
      </c>
      <c r="E5" s="23" t="s">
        <v>408</v>
      </c>
      <c r="F5" s="23" t="s">
        <v>409</v>
      </c>
    </row>
    <row r="6" spans="2:6" x14ac:dyDescent="0.2">
      <c r="B6" s="106">
        <v>43257</v>
      </c>
      <c r="C6" s="22" t="s">
        <v>406</v>
      </c>
      <c r="D6" s="22" t="s">
        <v>410</v>
      </c>
      <c r="E6" s="23" t="s">
        <v>411</v>
      </c>
      <c r="F6" s="23" t="s">
        <v>409</v>
      </c>
    </row>
    <row r="7" spans="2:6" x14ac:dyDescent="0.2">
      <c r="B7" s="106">
        <v>43257</v>
      </c>
      <c r="C7" s="22" t="s">
        <v>412</v>
      </c>
      <c r="D7" s="22" t="s">
        <v>413</v>
      </c>
      <c r="E7" s="23" t="s">
        <v>414</v>
      </c>
      <c r="F7" s="23" t="s">
        <v>415</v>
      </c>
    </row>
    <row r="8" spans="2:6" x14ac:dyDescent="0.2">
      <c r="B8" s="106">
        <v>43257</v>
      </c>
      <c r="C8" s="22" t="s">
        <v>406</v>
      </c>
      <c r="D8" s="22" t="s">
        <v>13</v>
      </c>
      <c r="E8" s="23" t="s">
        <v>416</v>
      </c>
      <c r="F8" s="23" t="s">
        <v>409</v>
      </c>
    </row>
    <row r="9" spans="2:6" x14ac:dyDescent="0.2">
      <c r="B9" s="106">
        <v>43257</v>
      </c>
      <c r="C9" s="22" t="s">
        <v>412</v>
      </c>
      <c r="D9" s="22" t="s">
        <v>417</v>
      </c>
      <c r="E9" s="23" t="s">
        <v>418</v>
      </c>
      <c r="F9" s="23" t="s">
        <v>419</v>
      </c>
    </row>
    <row r="10" spans="2:6" x14ac:dyDescent="0.2">
      <c r="B10" s="106">
        <v>43257</v>
      </c>
      <c r="C10" s="22" t="s">
        <v>412</v>
      </c>
      <c r="D10" s="22" t="s">
        <v>420</v>
      </c>
      <c r="E10" s="23" t="s">
        <v>421</v>
      </c>
      <c r="F10" s="23" t="s">
        <v>422</v>
      </c>
    </row>
    <row r="11" spans="2:6" x14ac:dyDescent="0.2">
      <c r="B11" s="106">
        <v>43257</v>
      </c>
      <c r="C11" s="22" t="s">
        <v>412</v>
      </c>
      <c r="D11" s="23" t="s">
        <v>423</v>
      </c>
      <c r="E11" s="23" t="s">
        <v>424</v>
      </c>
      <c r="F11" s="23" t="s">
        <v>422</v>
      </c>
    </row>
    <row r="12" spans="2:6" x14ac:dyDescent="0.2">
      <c r="B12" s="106">
        <v>43257</v>
      </c>
      <c r="C12" s="23" t="s">
        <v>412</v>
      </c>
      <c r="D12" s="23" t="s">
        <v>425</v>
      </c>
      <c r="E12" s="23" t="s">
        <v>426</v>
      </c>
      <c r="F12" s="23" t="s">
        <v>419</v>
      </c>
    </row>
    <row r="13" spans="2:6" x14ac:dyDescent="0.2">
      <c r="B13" s="106">
        <v>43257</v>
      </c>
      <c r="C13" s="23" t="s">
        <v>412</v>
      </c>
      <c r="D13" s="23" t="s">
        <v>427</v>
      </c>
      <c r="E13" s="23" t="s">
        <v>428</v>
      </c>
      <c r="F13" s="23" t="s">
        <v>429</v>
      </c>
    </row>
    <row r="14" spans="2:6" x14ac:dyDescent="0.2">
      <c r="B14" s="108">
        <v>43272</v>
      </c>
      <c r="C14" s="23" t="s">
        <v>406</v>
      </c>
      <c r="D14" s="23" t="s">
        <v>430</v>
      </c>
      <c r="E14" s="23" t="s">
        <v>431</v>
      </c>
      <c r="F14" s="23" t="s">
        <v>409</v>
      </c>
    </row>
    <row r="15" spans="2:6" x14ac:dyDescent="0.2">
      <c r="B15" s="108">
        <v>43272</v>
      </c>
      <c r="C15" s="23" t="s">
        <v>432</v>
      </c>
      <c r="D15" s="23" t="s">
        <v>433</v>
      </c>
      <c r="E15" s="23" t="s">
        <v>434</v>
      </c>
      <c r="F15" s="23" t="s">
        <v>435</v>
      </c>
    </row>
    <row r="16" spans="2:6" x14ac:dyDescent="0.2">
      <c r="B16" s="108">
        <v>43363</v>
      </c>
      <c r="C16" s="23" t="s">
        <v>441</v>
      </c>
      <c r="D16" s="23" t="s">
        <v>433</v>
      </c>
      <c r="E16" s="23" t="s">
        <v>442</v>
      </c>
      <c r="F16" s="23" t="s">
        <v>443</v>
      </c>
    </row>
    <row r="17" spans="2:6" ht="72" x14ac:dyDescent="0.2">
      <c r="B17" s="117" t="s">
        <v>444</v>
      </c>
      <c r="C17" s="23" t="s">
        <v>412</v>
      </c>
      <c r="D17" s="23" t="s">
        <v>433</v>
      </c>
      <c r="E17" s="116" t="s">
        <v>445</v>
      </c>
      <c r="F17" s="23" t="s">
        <v>443</v>
      </c>
    </row>
    <row r="18" spans="2:6" x14ac:dyDescent="0.2">
      <c r="B18" s="118">
        <v>43110</v>
      </c>
      <c r="C18" s="23" t="s">
        <v>441</v>
      </c>
      <c r="D18" s="23" t="s">
        <v>433</v>
      </c>
      <c r="E18" s="23" t="s">
        <v>446</v>
      </c>
      <c r="F18" s="23" t="s">
        <v>443</v>
      </c>
    </row>
    <row r="19" spans="2:6" x14ac:dyDescent="0.2">
      <c r="B19" s="108">
        <v>43818</v>
      </c>
      <c r="C19" s="23" t="s">
        <v>441</v>
      </c>
      <c r="D19" s="23" t="s">
        <v>433</v>
      </c>
      <c r="E19" s="23" t="s">
        <v>528</v>
      </c>
      <c r="F19" s="23" t="s">
        <v>529</v>
      </c>
    </row>
    <row r="20" spans="2:6" x14ac:dyDescent="0.2">
      <c r="B20" s="23"/>
      <c r="C20" s="23"/>
      <c r="D20" s="23"/>
      <c r="E20" s="23"/>
      <c r="F20" s="23"/>
    </row>
    <row r="21" spans="2:6" x14ac:dyDescent="0.2">
      <c r="B21" s="23"/>
      <c r="C21" s="23"/>
      <c r="D21" s="23"/>
      <c r="E21" s="23"/>
      <c r="F21" s="23"/>
    </row>
    <row r="22" spans="2:6" x14ac:dyDescent="0.2">
      <c r="B22" s="23"/>
      <c r="C22" s="23"/>
      <c r="D22" s="23"/>
      <c r="E22" s="23"/>
      <c r="F22" s="23"/>
    </row>
    <row r="23" spans="2:6" x14ac:dyDescent="0.2">
      <c r="B23" s="23"/>
      <c r="C23" s="23"/>
      <c r="D23" s="23"/>
      <c r="E23" s="23"/>
      <c r="F23" s="23"/>
    </row>
    <row r="24" spans="2:6" x14ac:dyDescent="0.2">
      <c r="B24" s="23"/>
      <c r="C24" s="23"/>
      <c r="D24" s="23"/>
      <c r="E24" s="23"/>
      <c r="F24" s="23"/>
    </row>
    <row r="25" spans="2:6" x14ac:dyDescent="0.2">
      <c r="B25" s="23"/>
      <c r="C25" s="23"/>
      <c r="D25" s="23"/>
      <c r="E25" s="23"/>
      <c r="F25" s="23"/>
    </row>
    <row r="26" spans="2:6" x14ac:dyDescent="0.2">
      <c r="B26" s="23"/>
      <c r="C26" s="23"/>
      <c r="D26" s="23"/>
      <c r="E26" s="23"/>
      <c r="F26" s="23"/>
    </row>
    <row r="27" spans="2:6" x14ac:dyDescent="0.2">
      <c r="B27" s="23"/>
      <c r="C27" s="23"/>
      <c r="D27" s="23"/>
      <c r="E27" s="23"/>
      <c r="F27" s="23"/>
    </row>
    <row r="28" spans="2:6" x14ac:dyDescent="0.2">
      <c r="B28" s="23"/>
      <c r="C28" s="23"/>
      <c r="D28" s="23"/>
      <c r="E28" s="23"/>
      <c r="F28" s="23"/>
    </row>
    <row r="29" spans="2:6" x14ac:dyDescent="0.2">
      <c r="B29" s="23"/>
      <c r="C29" s="23"/>
      <c r="D29" s="23"/>
      <c r="E29" s="23"/>
      <c r="F29" s="23"/>
    </row>
    <row r="30" spans="2:6" x14ac:dyDescent="0.2">
      <c r="B30" s="23"/>
      <c r="C30" s="23"/>
      <c r="D30" s="23"/>
      <c r="E30" s="23"/>
      <c r="F30" s="23"/>
    </row>
    <row r="31" spans="2:6" x14ac:dyDescent="0.2">
      <c r="B31" s="23"/>
      <c r="C31" s="23"/>
      <c r="D31" s="23"/>
      <c r="E31" s="23"/>
      <c r="F31" s="23"/>
    </row>
    <row r="32" spans="2:6" x14ac:dyDescent="0.2">
      <c r="B32" s="23"/>
      <c r="C32" s="23"/>
      <c r="D32" s="23"/>
      <c r="E32" s="23"/>
      <c r="F32" s="23"/>
    </row>
    <row r="33" spans="2:6" x14ac:dyDescent="0.2">
      <c r="B33" s="23"/>
      <c r="C33" s="23"/>
      <c r="D33" s="23"/>
      <c r="E33" s="23"/>
      <c r="F33" s="23"/>
    </row>
    <row r="34" spans="2:6" x14ac:dyDescent="0.2">
      <c r="B34" s="23"/>
      <c r="C34" s="23"/>
      <c r="D34" s="23"/>
      <c r="E34" s="23"/>
      <c r="F34" s="23"/>
    </row>
    <row r="35" spans="2:6" x14ac:dyDescent="0.2">
      <c r="B35" s="23"/>
      <c r="C35" s="23"/>
      <c r="D35" s="23"/>
      <c r="E35" s="23"/>
      <c r="F35" s="23"/>
    </row>
    <row r="36" spans="2:6" x14ac:dyDescent="0.2">
      <c r="B36" s="23"/>
      <c r="C36" s="23"/>
      <c r="D36" s="23"/>
      <c r="E36" s="23"/>
      <c r="F36" s="23"/>
    </row>
    <row r="37" spans="2:6" x14ac:dyDescent="0.2">
      <c r="B37" s="23"/>
      <c r="C37" s="23"/>
      <c r="D37" s="23"/>
      <c r="E37" s="23"/>
      <c r="F37" s="23"/>
    </row>
  </sheetData>
  <mergeCells count="1">
    <mergeCell ref="B1:C1"/>
  </mergeCells>
  <pageMargins left="0.7" right="0.7" top="0.75" bottom="0.75" header="0.3" footer="0.3"/>
  <pageSetup paperSize="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857362"/>
  </sheetPr>
  <dimension ref="A1:L117"/>
  <sheetViews>
    <sheetView showGridLines="0" tabSelected="1" zoomScale="70" zoomScaleNormal="70" workbookViewId="0">
      <pane ySplit="6" topLeftCell="A15" activePane="bottomLeft" state="frozen"/>
      <selection activeCell="E25" sqref="E25"/>
      <selection pane="bottomLeft" activeCell="H17" sqref="H17"/>
    </sheetView>
  </sheetViews>
  <sheetFormatPr defaultColWidth="0" defaultRowHeight="14.25" zeroHeight="1" x14ac:dyDescent="0.2"/>
  <cols>
    <col min="1" max="1" width="2.625" style="26" customWidth="1"/>
    <col min="2" max="2" width="4.125" style="26" customWidth="1"/>
    <col min="3" max="3" width="72.25" style="26" customWidth="1"/>
    <col min="4" max="4" width="16.625" style="26" customWidth="1"/>
    <col min="5" max="5" width="14.625" style="26" customWidth="1"/>
    <col min="6" max="6" width="5.625" style="26" customWidth="1"/>
    <col min="7" max="7" width="3.25" style="57" customWidth="1"/>
    <col min="8" max="8" width="65.25" style="31" customWidth="1"/>
    <col min="9" max="9" width="19.25" style="26" customWidth="1"/>
    <col min="10" max="11" width="8.75" style="26" customWidth="1"/>
    <col min="12" max="12" width="0" style="26" hidden="1" customWidth="1"/>
    <col min="13" max="16384" width="8.75" style="26" hidden="1"/>
  </cols>
  <sheetData>
    <row r="1" spans="2:9" ht="25.15" customHeight="1" x14ac:dyDescent="0.2">
      <c r="B1" s="1" t="s">
        <v>25</v>
      </c>
      <c r="C1" s="24"/>
      <c r="D1" s="25"/>
      <c r="E1" s="24"/>
      <c r="H1" s="26"/>
    </row>
    <row r="2" spans="2:9" s="27" customFormat="1" ht="15" thickBot="1" x14ac:dyDescent="0.25">
      <c r="G2" s="78"/>
      <c r="H2" s="28"/>
    </row>
    <row r="3" spans="2:9" s="27" customFormat="1" ht="17.25" thickBot="1" x14ac:dyDescent="0.25">
      <c r="B3" s="124" t="s">
        <v>3</v>
      </c>
      <c r="C3" s="125"/>
      <c r="D3" s="126" t="str">
        <f>'Cover sheet'!C5</f>
        <v>Southern Water</v>
      </c>
      <c r="E3" s="126"/>
      <c r="F3" s="126"/>
      <c r="G3" s="72"/>
      <c r="H3" s="28"/>
    </row>
    <row r="4" spans="2:9" s="27" customFormat="1" ht="19.149999999999999" customHeight="1" thickBot="1" x14ac:dyDescent="0.25">
      <c r="B4" s="124" t="s">
        <v>6</v>
      </c>
      <c r="C4" s="125"/>
      <c r="D4" s="126" t="str">
        <f>'Cover sheet'!C6</f>
        <v>Sussex Worthing</v>
      </c>
      <c r="E4" s="126"/>
      <c r="F4" s="126"/>
      <c r="G4" s="72"/>
      <c r="H4" s="28"/>
    </row>
    <row r="5" spans="2:9" s="27" customFormat="1" ht="16.5" thickBot="1" x14ac:dyDescent="0.35">
      <c r="B5" s="29"/>
      <c r="C5" s="29"/>
      <c r="G5" s="78"/>
      <c r="H5" s="28"/>
    </row>
    <row r="6" spans="2:9" ht="16.899999999999999" customHeight="1" thickBot="1" x14ac:dyDescent="0.25">
      <c r="B6" s="20" t="s">
        <v>26</v>
      </c>
      <c r="C6" s="21" t="s">
        <v>27</v>
      </c>
      <c r="D6" s="21" t="s">
        <v>28</v>
      </c>
      <c r="E6" s="73" t="s">
        <v>29</v>
      </c>
      <c r="F6" s="86" t="s">
        <v>30</v>
      </c>
      <c r="G6" s="79"/>
      <c r="H6" s="127" t="s">
        <v>31</v>
      </c>
      <c r="I6" s="128"/>
    </row>
    <row r="7" spans="2:9" ht="40.15" customHeight="1" x14ac:dyDescent="0.2">
      <c r="B7" s="30">
        <v>1</v>
      </c>
      <c r="C7" s="49" t="s">
        <v>32</v>
      </c>
      <c r="D7" s="49" t="s">
        <v>33</v>
      </c>
      <c r="E7" s="67" t="s">
        <v>34</v>
      </c>
      <c r="F7" s="30" t="s">
        <v>33</v>
      </c>
      <c r="G7" s="69"/>
      <c r="H7" s="103" t="s">
        <v>449</v>
      </c>
      <c r="I7" s="103" t="str">
        <f>'Cover sheet'!C13</f>
        <v>https://www.southernwater.co.uk/media/1717/sussex_worthing.zip</v>
      </c>
    </row>
    <row r="8" spans="2:9" ht="40.15" customHeight="1" x14ac:dyDescent="0.2">
      <c r="B8" s="30">
        <v>2</v>
      </c>
      <c r="C8" s="49" t="s">
        <v>35</v>
      </c>
      <c r="D8" s="49" t="s">
        <v>33</v>
      </c>
      <c r="E8" s="67" t="s">
        <v>36</v>
      </c>
      <c r="F8" s="30">
        <v>0</v>
      </c>
      <c r="G8" s="69"/>
      <c r="H8" s="103">
        <v>11</v>
      </c>
    </row>
    <row r="9" spans="2:9" ht="40.15" customHeight="1" x14ac:dyDescent="0.2">
      <c r="B9" s="30">
        <v>3</v>
      </c>
      <c r="C9" s="49" t="s">
        <v>37</v>
      </c>
      <c r="D9" s="49" t="s">
        <v>33</v>
      </c>
      <c r="E9" s="67" t="s">
        <v>38</v>
      </c>
      <c r="F9" s="30">
        <v>0</v>
      </c>
      <c r="G9" s="69"/>
      <c r="H9" s="104">
        <v>1</v>
      </c>
    </row>
    <row r="10" spans="2:9" ht="40.15" customHeight="1" x14ac:dyDescent="0.2">
      <c r="B10" s="30">
        <v>4</v>
      </c>
      <c r="C10" s="49" t="s">
        <v>39</v>
      </c>
      <c r="D10" s="49" t="s">
        <v>33</v>
      </c>
      <c r="E10" s="67" t="s">
        <v>38</v>
      </c>
      <c r="F10" s="30">
        <v>0</v>
      </c>
      <c r="G10" s="69"/>
      <c r="H10" s="104">
        <v>0</v>
      </c>
    </row>
    <row r="11" spans="2:9" ht="40.15" customHeight="1" x14ac:dyDescent="0.2">
      <c r="B11" s="30">
        <v>5</v>
      </c>
      <c r="C11" s="49" t="s">
        <v>40</v>
      </c>
      <c r="D11" s="49" t="s">
        <v>33</v>
      </c>
      <c r="E11" s="67" t="s">
        <v>38</v>
      </c>
      <c r="F11" s="30">
        <v>0</v>
      </c>
      <c r="G11" s="69"/>
      <c r="H11" s="104">
        <v>0</v>
      </c>
    </row>
    <row r="12" spans="2:9" ht="40.15" customHeight="1" x14ac:dyDescent="0.2">
      <c r="B12" s="30">
        <v>6</v>
      </c>
      <c r="C12" s="49" t="s">
        <v>41</v>
      </c>
      <c r="D12" s="49" t="s">
        <v>33</v>
      </c>
      <c r="E12" s="67" t="s">
        <v>38</v>
      </c>
      <c r="F12" s="30">
        <v>0</v>
      </c>
      <c r="G12" s="69"/>
      <c r="H12" s="104">
        <v>0</v>
      </c>
    </row>
    <row r="13" spans="2:9" ht="40.15" customHeight="1" x14ac:dyDescent="0.2">
      <c r="B13" s="30">
        <v>7</v>
      </c>
      <c r="C13" s="49" t="s">
        <v>42</v>
      </c>
      <c r="D13" s="49" t="s">
        <v>33</v>
      </c>
      <c r="E13" s="67" t="s">
        <v>38</v>
      </c>
      <c r="F13" s="30" t="s">
        <v>33</v>
      </c>
      <c r="G13" s="69"/>
      <c r="H13" s="103" t="s">
        <v>450</v>
      </c>
    </row>
    <row r="14" spans="2:9" ht="40.15" customHeight="1" x14ac:dyDescent="0.2">
      <c r="B14" s="30">
        <v>8</v>
      </c>
      <c r="C14" s="49" t="s">
        <v>43</v>
      </c>
      <c r="D14" s="49" t="s">
        <v>33</v>
      </c>
      <c r="E14" s="67" t="s">
        <v>44</v>
      </c>
      <c r="F14" s="30">
        <v>0</v>
      </c>
      <c r="G14" s="69"/>
      <c r="H14" s="103" t="s">
        <v>451</v>
      </c>
    </row>
    <row r="15" spans="2:9" ht="40.15" customHeight="1" x14ac:dyDescent="0.2">
      <c r="B15" s="30">
        <v>9</v>
      </c>
      <c r="C15" s="49" t="s">
        <v>45</v>
      </c>
      <c r="D15" s="50" t="s">
        <v>33</v>
      </c>
      <c r="E15" s="67" t="s">
        <v>44</v>
      </c>
      <c r="F15" s="30">
        <v>0</v>
      </c>
      <c r="G15" s="69"/>
      <c r="H15" s="103" t="s">
        <v>452</v>
      </c>
    </row>
    <row r="16" spans="2:9" ht="40.15" customHeight="1" x14ac:dyDescent="0.2">
      <c r="B16" s="30">
        <v>10</v>
      </c>
      <c r="C16" s="49" t="s">
        <v>46</v>
      </c>
      <c r="D16" s="50" t="s">
        <v>33</v>
      </c>
      <c r="E16" s="80" t="s">
        <v>44</v>
      </c>
      <c r="F16" s="30">
        <v>0</v>
      </c>
      <c r="G16" s="69"/>
      <c r="H16" s="103" t="s">
        <v>453</v>
      </c>
    </row>
    <row r="17" spans="2:8" ht="40.15" customHeight="1" x14ac:dyDescent="0.2">
      <c r="B17" s="30">
        <v>11</v>
      </c>
      <c r="C17" s="49" t="s">
        <v>47</v>
      </c>
      <c r="D17" s="50" t="s">
        <v>33</v>
      </c>
      <c r="E17" s="80" t="s">
        <v>48</v>
      </c>
      <c r="F17" s="30" t="s">
        <v>33</v>
      </c>
      <c r="G17" s="69"/>
      <c r="H17" s="103" t="s">
        <v>454</v>
      </c>
    </row>
    <row r="18" spans="2:8" ht="40.15" customHeight="1" x14ac:dyDescent="0.2">
      <c r="B18" s="30">
        <v>12</v>
      </c>
      <c r="C18" s="49" t="s">
        <v>49</v>
      </c>
      <c r="D18" s="50" t="s">
        <v>50</v>
      </c>
      <c r="E18" s="80" t="s">
        <v>51</v>
      </c>
      <c r="F18" s="30">
        <v>1</v>
      </c>
      <c r="G18" s="69"/>
      <c r="H18" s="114">
        <v>0.9</v>
      </c>
    </row>
    <row r="19" spans="2:8" ht="40.15" customHeight="1" x14ac:dyDescent="0.2">
      <c r="B19" s="30">
        <v>13</v>
      </c>
      <c r="C19" s="49" t="s">
        <v>52</v>
      </c>
      <c r="D19" s="49" t="s">
        <v>33</v>
      </c>
      <c r="E19" s="80" t="s">
        <v>53</v>
      </c>
      <c r="F19" s="30" t="s">
        <v>33</v>
      </c>
      <c r="G19" s="69"/>
      <c r="H19" s="103" t="s">
        <v>106</v>
      </c>
    </row>
    <row r="20" spans="2:8" ht="40.15" customHeight="1" x14ac:dyDescent="0.2">
      <c r="B20" s="30">
        <v>14</v>
      </c>
      <c r="C20" s="49" t="s">
        <v>54</v>
      </c>
      <c r="D20" s="50" t="s">
        <v>33</v>
      </c>
      <c r="E20" s="80" t="s">
        <v>55</v>
      </c>
      <c r="F20" s="30" t="s">
        <v>56</v>
      </c>
      <c r="G20" s="69"/>
      <c r="H20" s="103" t="s">
        <v>455</v>
      </c>
    </row>
    <row r="21" spans="2:8" ht="40.15" customHeight="1" x14ac:dyDescent="0.2">
      <c r="B21" s="30">
        <v>15</v>
      </c>
      <c r="C21" s="49" t="s">
        <v>57</v>
      </c>
      <c r="D21" s="49" t="s">
        <v>33</v>
      </c>
      <c r="E21" s="80" t="s">
        <v>48</v>
      </c>
      <c r="F21" s="30" t="s">
        <v>33</v>
      </c>
      <c r="G21" s="69"/>
      <c r="H21" s="103" t="s">
        <v>456</v>
      </c>
    </row>
    <row r="22" spans="2:8" ht="40.15" customHeight="1" x14ac:dyDescent="0.2">
      <c r="B22" s="30">
        <v>16</v>
      </c>
      <c r="C22" s="49" t="s">
        <v>58</v>
      </c>
      <c r="D22" s="49" t="s">
        <v>33</v>
      </c>
      <c r="E22" s="80" t="s">
        <v>48</v>
      </c>
      <c r="F22" s="30" t="s">
        <v>33</v>
      </c>
      <c r="G22" s="69"/>
      <c r="H22" s="103" t="s">
        <v>457</v>
      </c>
    </row>
    <row r="23" spans="2:8" x14ac:dyDescent="0.2"/>
    <row r="24" spans="2:8" ht="13.9" customHeight="1" x14ac:dyDescent="0.2"/>
    <row r="25" spans="2:8" ht="15" x14ac:dyDescent="0.25">
      <c r="B25" s="51" t="s">
        <v>59</v>
      </c>
    </row>
    <row r="26" spans="2:8" x14ac:dyDescent="0.2"/>
    <row r="27" spans="2:8" x14ac:dyDescent="0.2">
      <c r="B27" s="52"/>
      <c r="C27" s="26" t="s">
        <v>60</v>
      </c>
    </row>
    <row r="28" spans="2:8" x14ac:dyDescent="0.2"/>
    <row r="29" spans="2:8" x14ac:dyDescent="0.2">
      <c r="B29" s="53"/>
      <c r="C29" s="26" t="s">
        <v>61</v>
      </c>
    </row>
    <row r="30" spans="2:8" x14ac:dyDescent="0.2"/>
    <row r="31" spans="2:8" x14ac:dyDescent="0.2"/>
    <row r="32" spans="2:8" x14ac:dyDescent="0.2"/>
    <row r="33" spans="1:11" s="57" customFormat="1" ht="15" x14ac:dyDescent="0.25">
      <c r="A33" s="26"/>
      <c r="B33" s="129" t="s">
        <v>62</v>
      </c>
      <c r="C33" s="130"/>
      <c r="D33" s="130"/>
      <c r="E33" s="130"/>
      <c r="F33" s="131"/>
      <c r="G33" s="74"/>
      <c r="H33" s="63"/>
      <c r="I33" s="63"/>
      <c r="J33" s="63"/>
      <c r="K33" s="64"/>
    </row>
    <row r="34" spans="1:11" s="59" customFormat="1" ht="13.9" customHeight="1" x14ac:dyDescent="0.2">
      <c r="A34" s="6"/>
      <c r="B34" s="6"/>
      <c r="C34" s="6"/>
      <c r="D34" s="6"/>
      <c r="E34" s="6"/>
      <c r="F34" s="6"/>
      <c r="H34" s="58"/>
    </row>
    <row r="35" spans="1:11" s="59" customFormat="1" ht="13.9" customHeight="1" x14ac:dyDescent="0.2">
      <c r="A35" s="6"/>
      <c r="B35" s="56" t="s">
        <v>63</v>
      </c>
      <c r="C35" s="132" t="s">
        <v>64</v>
      </c>
      <c r="D35" s="132"/>
      <c r="E35" s="132"/>
      <c r="F35" s="132"/>
      <c r="G35" s="75"/>
      <c r="H35" s="60"/>
      <c r="I35" s="60"/>
      <c r="J35" s="60"/>
      <c r="K35" s="60"/>
    </row>
    <row r="36" spans="1:11" s="62" customFormat="1" ht="73.150000000000006" customHeight="1" x14ac:dyDescent="0.2">
      <c r="A36" s="6"/>
      <c r="B36" s="55">
        <v>1</v>
      </c>
      <c r="C36" s="121" t="s">
        <v>65</v>
      </c>
      <c r="D36" s="122"/>
      <c r="E36" s="122"/>
      <c r="F36" s="123"/>
      <c r="G36" s="76"/>
      <c r="H36" s="61"/>
      <c r="I36" s="61"/>
      <c r="J36" s="61"/>
    </row>
    <row r="37" spans="1:11" s="62" customFormat="1" ht="57" customHeight="1" x14ac:dyDescent="0.2">
      <c r="A37" s="6"/>
      <c r="B37" s="55">
        <v>2</v>
      </c>
      <c r="C37" s="133" t="s">
        <v>66</v>
      </c>
      <c r="D37" s="133"/>
      <c r="E37" s="133"/>
      <c r="F37" s="133"/>
      <c r="G37" s="76"/>
    </row>
    <row r="38" spans="1:11" s="62" customFormat="1" ht="40.15" customHeight="1" x14ac:dyDescent="0.2">
      <c r="A38" s="6"/>
      <c r="B38" s="55">
        <v>3</v>
      </c>
      <c r="C38" s="133" t="s">
        <v>67</v>
      </c>
      <c r="D38" s="133"/>
      <c r="E38" s="133"/>
      <c r="F38" s="133"/>
      <c r="G38" s="76"/>
    </row>
    <row r="39" spans="1:11" s="62" customFormat="1" ht="40.15" customHeight="1" x14ac:dyDescent="0.2">
      <c r="A39" s="6"/>
      <c r="B39" s="55">
        <v>4</v>
      </c>
      <c r="C39" s="133" t="s">
        <v>68</v>
      </c>
      <c r="D39" s="133"/>
      <c r="E39" s="133"/>
      <c r="F39" s="133"/>
      <c r="G39" s="76"/>
    </row>
    <row r="40" spans="1:11" s="62" customFormat="1" ht="40.15" customHeight="1" x14ac:dyDescent="0.2">
      <c r="A40" s="6"/>
      <c r="B40" s="55">
        <v>5</v>
      </c>
      <c r="C40" s="133" t="s">
        <v>69</v>
      </c>
      <c r="D40" s="133"/>
      <c r="E40" s="133"/>
      <c r="F40" s="133"/>
      <c r="G40" s="76"/>
    </row>
    <row r="41" spans="1:11" s="62" customFormat="1" ht="40.15" customHeight="1" x14ac:dyDescent="0.2">
      <c r="A41" s="6"/>
      <c r="B41" s="55">
        <v>6</v>
      </c>
      <c r="C41" s="133" t="s">
        <v>70</v>
      </c>
      <c r="D41" s="133"/>
      <c r="E41" s="133"/>
      <c r="F41" s="133"/>
      <c r="G41" s="76"/>
    </row>
    <row r="42" spans="1:11" s="62" customFormat="1" ht="60" customHeight="1" x14ac:dyDescent="0.2">
      <c r="A42" s="6"/>
      <c r="B42" s="55">
        <v>7</v>
      </c>
      <c r="C42" s="133" t="s">
        <v>71</v>
      </c>
      <c r="D42" s="133"/>
      <c r="E42" s="133"/>
      <c r="F42" s="133"/>
      <c r="G42" s="76"/>
    </row>
    <row r="43" spans="1:11" s="62" customFormat="1" ht="66" customHeight="1" x14ac:dyDescent="0.2">
      <c r="A43" s="6"/>
      <c r="B43" s="55">
        <v>8</v>
      </c>
      <c r="C43" s="133" t="s">
        <v>72</v>
      </c>
      <c r="D43" s="133"/>
      <c r="E43" s="133"/>
      <c r="F43" s="133"/>
      <c r="G43" s="76"/>
    </row>
    <row r="44" spans="1:11" s="62" customFormat="1" ht="49.5" customHeight="1" x14ac:dyDescent="0.2">
      <c r="A44" s="6"/>
      <c r="B44" s="55">
        <v>9</v>
      </c>
      <c r="C44" s="133" t="s">
        <v>73</v>
      </c>
      <c r="D44" s="133"/>
      <c r="E44" s="133"/>
      <c r="F44" s="133"/>
      <c r="G44" s="76"/>
    </row>
    <row r="45" spans="1:11" s="62" customFormat="1" ht="47.65" customHeight="1" x14ac:dyDescent="0.2">
      <c r="A45" s="6"/>
      <c r="B45" s="55">
        <v>10</v>
      </c>
      <c r="C45" s="120" t="s">
        <v>74</v>
      </c>
      <c r="D45" s="120"/>
      <c r="E45" s="120"/>
      <c r="F45" s="120"/>
      <c r="G45" s="77"/>
    </row>
    <row r="46" spans="1:11" s="62" customFormat="1" ht="77.650000000000006" customHeight="1" x14ac:dyDescent="0.2">
      <c r="A46" s="6"/>
      <c r="B46" s="55">
        <v>11</v>
      </c>
      <c r="C46" s="120" t="s">
        <v>75</v>
      </c>
      <c r="D46" s="120"/>
      <c r="E46" s="120"/>
      <c r="F46" s="120"/>
      <c r="G46" s="77"/>
    </row>
    <row r="47" spans="1:11" s="62" customFormat="1" ht="40.15" customHeight="1" x14ac:dyDescent="0.2">
      <c r="A47" s="6"/>
      <c r="B47" s="55">
        <v>12</v>
      </c>
      <c r="C47" s="120" t="s">
        <v>76</v>
      </c>
      <c r="D47" s="120"/>
      <c r="E47" s="120"/>
      <c r="F47" s="120"/>
      <c r="G47" s="77"/>
    </row>
    <row r="48" spans="1:11" s="62" customFormat="1" ht="40.15" customHeight="1" x14ac:dyDescent="0.2">
      <c r="A48" s="6"/>
      <c r="B48" s="55">
        <v>13</v>
      </c>
      <c r="C48" s="120" t="s">
        <v>77</v>
      </c>
      <c r="D48" s="120"/>
      <c r="E48" s="120"/>
      <c r="F48" s="120"/>
      <c r="G48" s="77"/>
    </row>
    <row r="49" spans="1:7" s="62" customFormat="1" ht="47.65" customHeight="1" x14ac:dyDescent="0.2">
      <c r="A49" s="6"/>
      <c r="B49" s="55">
        <v>14</v>
      </c>
      <c r="C49" s="120" t="s">
        <v>78</v>
      </c>
      <c r="D49" s="120"/>
      <c r="E49" s="120"/>
      <c r="F49" s="120"/>
      <c r="G49" s="77"/>
    </row>
    <row r="50" spans="1:7" s="62" customFormat="1" ht="91.15" customHeight="1" x14ac:dyDescent="0.2">
      <c r="A50" s="6"/>
      <c r="B50" s="55">
        <v>15</v>
      </c>
      <c r="C50" s="120" t="s">
        <v>79</v>
      </c>
      <c r="D50" s="120"/>
      <c r="E50" s="120"/>
      <c r="F50" s="120"/>
      <c r="G50" s="77"/>
    </row>
    <row r="51" spans="1:7" s="62" customFormat="1" ht="149.65" customHeight="1" x14ac:dyDescent="0.2">
      <c r="A51" s="6"/>
      <c r="B51" s="55">
        <v>16</v>
      </c>
      <c r="C51" s="120" t="s">
        <v>80</v>
      </c>
      <c r="D51" s="120"/>
      <c r="E51" s="120"/>
      <c r="F51" s="120"/>
      <c r="G51" s="77"/>
    </row>
    <row r="52" spans="1:7" x14ac:dyDescent="0.2"/>
    <row r="53" spans="1:7" x14ac:dyDescent="0.2">
      <c r="B53" s="129" t="s">
        <v>81</v>
      </c>
      <c r="C53" s="130"/>
      <c r="D53" s="130"/>
      <c r="E53" s="130"/>
      <c r="F53" s="131"/>
    </row>
    <row r="54" spans="1:7" ht="15" thickBot="1" x14ac:dyDescent="0.25"/>
    <row r="55" spans="1:7" ht="15" thickBot="1" x14ac:dyDescent="0.25">
      <c r="B55" s="81" t="s">
        <v>26</v>
      </c>
      <c r="C55" s="82" t="s">
        <v>82</v>
      </c>
      <c r="D55" s="82" t="s">
        <v>83</v>
      </c>
    </row>
    <row r="56" spans="1:7" ht="51.75" thickBot="1" x14ac:dyDescent="0.25">
      <c r="B56" s="83">
        <v>1</v>
      </c>
      <c r="C56" s="84" t="s">
        <v>84</v>
      </c>
      <c r="D56" s="84" t="s">
        <v>85</v>
      </c>
    </row>
    <row r="57" spans="1:7" ht="64.5" thickBot="1" x14ac:dyDescent="0.25">
      <c r="B57" s="83">
        <v>2</v>
      </c>
      <c r="C57" s="84" t="s">
        <v>86</v>
      </c>
      <c r="D57" s="84" t="s">
        <v>87</v>
      </c>
    </row>
    <row r="58" spans="1:7" ht="90" thickBot="1" x14ac:dyDescent="0.25">
      <c r="B58" s="83">
        <v>3</v>
      </c>
      <c r="C58" s="84" t="s">
        <v>88</v>
      </c>
      <c r="D58" s="84" t="s">
        <v>89</v>
      </c>
    </row>
    <row r="59" spans="1:7" ht="128.25" thickBot="1" x14ac:dyDescent="0.25">
      <c r="B59" s="83">
        <v>4</v>
      </c>
      <c r="C59" s="84" t="s">
        <v>90</v>
      </c>
      <c r="D59" s="84" t="s">
        <v>91</v>
      </c>
    </row>
    <row r="60" spans="1:7" ht="39" thickBot="1" x14ac:dyDescent="0.25">
      <c r="B60" s="83">
        <v>5</v>
      </c>
      <c r="C60" s="84" t="s">
        <v>92</v>
      </c>
      <c r="D60" s="84" t="s">
        <v>93</v>
      </c>
    </row>
    <row r="61" spans="1:7" x14ac:dyDescent="0.2"/>
    <row r="62" spans="1:7" ht="38.25" x14ac:dyDescent="0.2">
      <c r="C62" s="85" t="s">
        <v>94</v>
      </c>
    </row>
    <row r="63" spans="1:7" x14ac:dyDescent="0.2"/>
    <row r="64" spans="1:7" x14ac:dyDescent="0.2"/>
    <row r="65" x14ac:dyDescent="0.2"/>
    <row r="66" ht="31.15" customHeight="1" x14ac:dyDescent="0.2"/>
    <row r="67" ht="13.9" hidden="1" customHeight="1" x14ac:dyDescent="0.2"/>
    <row r="68" ht="13.9" hidden="1" customHeight="1" x14ac:dyDescent="0.2"/>
    <row r="69" ht="13.9" hidden="1" customHeight="1" x14ac:dyDescent="0.2"/>
    <row r="70" ht="13.9" hidden="1" customHeight="1" x14ac:dyDescent="0.2"/>
    <row r="71" ht="13.9" hidden="1" customHeight="1" x14ac:dyDescent="0.2"/>
    <row r="72" ht="13.9" hidden="1" customHeight="1" x14ac:dyDescent="0.2"/>
    <row r="73" ht="13.9" hidden="1" customHeight="1" x14ac:dyDescent="0.2"/>
    <row r="74" ht="31.15" hidden="1" customHeight="1" x14ac:dyDescent="0.2"/>
    <row r="75" ht="13.9" hidden="1" customHeight="1" x14ac:dyDescent="0.2"/>
    <row r="76" ht="13.9" hidden="1" customHeight="1" x14ac:dyDescent="0.2"/>
    <row r="77" hidden="1" x14ac:dyDescent="0.2"/>
    <row r="78" ht="31.15" hidden="1" customHeight="1" x14ac:dyDescent="0.2"/>
    <row r="79" ht="78.400000000000006" hidden="1" customHeight="1" x14ac:dyDescent="0.2"/>
    <row r="80" hidden="1" x14ac:dyDescent="0.2"/>
    <row r="81" hidden="1" x14ac:dyDescent="0.2"/>
    <row r="82" ht="123.4" hidden="1" customHeight="1"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sheetData>
  <mergeCells count="24">
    <mergeCell ref="H6:I6"/>
    <mergeCell ref="B33:F33"/>
    <mergeCell ref="C35:F35"/>
    <mergeCell ref="C37:F37"/>
    <mergeCell ref="B53:F53"/>
    <mergeCell ref="C38:F38"/>
    <mergeCell ref="C39:F39"/>
    <mergeCell ref="C40:F40"/>
    <mergeCell ref="C41:F41"/>
    <mergeCell ref="C42:F42"/>
    <mergeCell ref="C43:F43"/>
    <mergeCell ref="C44:F44"/>
    <mergeCell ref="C45:F45"/>
    <mergeCell ref="C46:F46"/>
    <mergeCell ref="C47:F47"/>
    <mergeCell ref="C48:F48"/>
    <mergeCell ref="C49:F49"/>
    <mergeCell ref="C50:F50"/>
    <mergeCell ref="C51:F51"/>
    <mergeCell ref="C36:F36"/>
    <mergeCell ref="B3:C3"/>
    <mergeCell ref="B4:C4"/>
    <mergeCell ref="D3:F3"/>
    <mergeCell ref="D4:F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857362"/>
  </sheetPr>
  <dimension ref="A1:DE55"/>
  <sheetViews>
    <sheetView showGridLines="0" zoomScaleNormal="100" workbookViewId="0">
      <selection activeCell="I12" sqref="I12:BE12"/>
    </sheetView>
  </sheetViews>
  <sheetFormatPr defaultColWidth="0" defaultRowHeight="14.25" zeroHeight="1" x14ac:dyDescent="0.2"/>
  <cols>
    <col min="1" max="1" width="2" customWidth="1"/>
    <col min="2" max="2" width="4.125" customWidth="1"/>
    <col min="3" max="3" width="70.625" customWidth="1"/>
    <col min="4" max="4" width="16.625" customWidth="1"/>
    <col min="5" max="5" width="14.625" customWidth="1"/>
    <col min="6" max="6" width="5.625" customWidth="1"/>
    <col min="7" max="7" width="2.5" customWidth="1"/>
    <col min="8" max="109" width="8.75" customWidth="1"/>
    <col min="110" max="16384" width="8.75" hidden="1"/>
  </cols>
  <sheetData>
    <row r="1" spans="1:88" ht="24" x14ac:dyDescent="0.2">
      <c r="A1" s="26"/>
      <c r="B1" s="1" t="s">
        <v>95</v>
      </c>
      <c r="C1" s="24"/>
      <c r="D1" s="25"/>
      <c r="E1" s="24"/>
      <c r="F1" s="24"/>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26"/>
    </row>
    <row r="2" spans="1:88" ht="15" thickBot="1" x14ac:dyDescent="0.25">
      <c r="A2" s="27"/>
      <c r="B2" s="27"/>
      <c r="C2" s="27"/>
      <c r="D2" s="27"/>
      <c r="E2" s="27"/>
      <c r="F2" s="27"/>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26"/>
    </row>
    <row r="3" spans="1:88" ht="17.25" thickBot="1" x14ac:dyDescent="0.25">
      <c r="A3" s="27"/>
      <c r="B3" s="124" t="s">
        <v>3</v>
      </c>
      <c r="C3" s="144"/>
      <c r="D3" s="141" t="str">
        <f>'Cover sheet'!C5</f>
        <v>Southern Water</v>
      </c>
      <c r="E3" s="142"/>
      <c r="F3" s="143"/>
      <c r="G3" s="27"/>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27"/>
    </row>
    <row r="4" spans="1:88" ht="17.25" thickBot="1" x14ac:dyDescent="0.25">
      <c r="A4" s="27"/>
      <c r="B4" s="124" t="s">
        <v>6</v>
      </c>
      <c r="C4" s="144"/>
      <c r="D4" s="141" t="str">
        <f>'Cover sheet'!C6</f>
        <v>Sussex Worthing</v>
      </c>
      <c r="E4" s="142"/>
      <c r="F4" s="143"/>
      <c r="G4" s="27"/>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27"/>
    </row>
    <row r="5" spans="1:88" ht="16.5" thickBot="1" x14ac:dyDescent="0.35">
      <c r="A5" s="27"/>
      <c r="B5" s="27"/>
      <c r="C5" s="29"/>
      <c r="D5" s="29"/>
      <c r="E5" s="27"/>
      <c r="F5" s="27"/>
      <c r="G5" s="27"/>
      <c r="H5" s="145" t="s">
        <v>96</v>
      </c>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36" t="s">
        <v>97</v>
      </c>
      <c r="AH5" s="136"/>
      <c r="AI5" s="136"/>
      <c r="AJ5" s="136"/>
      <c r="AK5" s="136"/>
      <c r="AL5" s="136"/>
      <c r="AM5" s="136"/>
      <c r="AN5" s="136"/>
      <c r="AO5" s="136"/>
      <c r="AP5" s="136"/>
      <c r="AQ5" s="136"/>
      <c r="AR5" s="136"/>
      <c r="AS5" s="136"/>
      <c r="AT5" s="136"/>
      <c r="AU5" s="136"/>
      <c r="AV5" s="136"/>
      <c r="AW5" s="136"/>
      <c r="AX5" s="136"/>
      <c r="AY5" s="136"/>
      <c r="AZ5" s="136"/>
      <c r="BA5" s="136"/>
      <c r="BB5" s="136"/>
      <c r="BC5" s="136"/>
      <c r="BD5" s="136"/>
      <c r="BE5" s="136"/>
      <c r="BF5" s="136"/>
      <c r="BG5" s="136"/>
      <c r="BH5" s="136"/>
      <c r="BI5" s="136"/>
      <c r="BJ5" s="136"/>
      <c r="BK5" s="136"/>
      <c r="BL5" s="136"/>
      <c r="BM5" s="136"/>
      <c r="BN5" s="136"/>
      <c r="BO5" s="136"/>
      <c r="BP5" s="136"/>
      <c r="BQ5" s="136"/>
      <c r="BR5" s="136"/>
      <c r="BS5" s="136"/>
      <c r="BT5" s="136"/>
      <c r="BU5" s="136"/>
      <c r="BV5" s="136"/>
      <c r="BW5" s="136"/>
      <c r="BX5" s="136"/>
      <c r="BY5" s="136"/>
      <c r="BZ5" s="136"/>
      <c r="CA5" s="136"/>
      <c r="CB5" s="136"/>
      <c r="CC5" s="136"/>
      <c r="CD5" s="136"/>
      <c r="CE5" s="136"/>
      <c r="CF5" s="136"/>
      <c r="CG5" s="136"/>
      <c r="CH5" s="136"/>
      <c r="CI5" s="136"/>
      <c r="CJ5" s="136"/>
    </row>
    <row r="6" spans="1:88" ht="15" thickBot="1" x14ac:dyDescent="0.25">
      <c r="A6" s="26"/>
      <c r="B6" s="20" t="s">
        <v>26</v>
      </c>
      <c r="C6" s="20" t="s">
        <v>98</v>
      </c>
      <c r="D6" s="21" t="s">
        <v>28</v>
      </c>
      <c r="E6" s="21" t="s">
        <v>29</v>
      </c>
      <c r="F6" s="86" t="s">
        <v>30</v>
      </c>
      <c r="G6" s="26"/>
      <c r="H6" s="21" t="s">
        <v>99</v>
      </c>
      <c r="I6" s="21" t="s">
        <v>100</v>
      </c>
      <c r="J6" s="21" t="s">
        <v>101</v>
      </c>
      <c r="K6" s="21" t="s">
        <v>102</v>
      </c>
      <c r="L6" s="21" t="s">
        <v>103</v>
      </c>
      <c r="M6" s="21" t="s">
        <v>104</v>
      </c>
      <c r="N6" s="21" t="s">
        <v>105</v>
      </c>
      <c r="O6" s="21" t="s">
        <v>106</v>
      </c>
      <c r="P6" s="21" t="s">
        <v>107</v>
      </c>
      <c r="Q6" s="21" t="s">
        <v>108</v>
      </c>
      <c r="R6" s="21" t="s">
        <v>109</v>
      </c>
      <c r="S6" s="21" t="s">
        <v>110</v>
      </c>
      <c r="T6" s="21" t="s">
        <v>111</v>
      </c>
      <c r="U6" s="21" t="s">
        <v>112</v>
      </c>
      <c r="V6" s="21" t="s">
        <v>113</v>
      </c>
      <c r="W6" s="21" t="s">
        <v>114</v>
      </c>
      <c r="X6" s="21" t="s">
        <v>115</v>
      </c>
      <c r="Y6" s="21" t="s">
        <v>116</v>
      </c>
      <c r="Z6" s="21" t="s">
        <v>117</v>
      </c>
      <c r="AA6" s="21" t="s">
        <v>118</v>
      </c>
      <c r="AB6" s="21" t="s">
        <v>119</v>
      </c>
      <c r="AC6" s="21" t="s">
        <v>120</v>
      </c>
      <c r="AD6" s="21" t="s">
        <v>121</v>
      </c>
      <c r="AE6" s="21" t="s">
        <v>122</v>
      </c>
      <c r="AF6" s="21" t="s">
        <v>123</v>
      </c>
      <c r="AG6" s="21" t="s">
        <v>124</v>
      </c>
      <c r="AH6" s="21" t="s">
        <v>125</v>
      </c>
      <c r="AI6" s="21" t="s">
        <v>126</v>
      </c>
      <c r="AJ6" s="21" t="s">
        <v>127</v>
      </c>
      <c r="AK6" s="21" t="s">
        <v>128</v>
      </c>
      <c r="AL6" s="21" t="s">
        <v>129</v>
      </c>
      <c r="AM6" s="21" t="s">
        <v>130</v>
      </c>
      <c r="AN6" s="21" t="s">
        <v>131</v>
      </c>
      <c r="AO6" s="21" t="s">
        <v>132</v>
      </c>
      <c r="AP6" s="21" t="s">
        <v>133</v>
      </c>
      <c r="AQ6" s="21" t="s">
        <v>134</v>
      </c>
      <c r="AR6" s="21" t="s">
        <v>135</v>
      </c>
      <c r="AS6" s="21" t="s">
        <v>136</v>
      </c>
      <c r="AT6" s="21" t="s">
        <v>137</v>
      </c>
      <c r="AU6" s="21" t="s">
        <v>138</v>
      </c>
      <c r="AV6" s="21" t="s">
        <v>139</v>
      </c>
      <c r="AW6" s="21" t="s">
        <v>140</v>
      </c>
      <c r="AX6" s="21" t="s">
        <v>141</v>
      </c>
      <c r="AY6" s="21" t="s">
        <v>142</v>
      </c>
      <c r="AZ6" s="21" t="s">
        <v>143</v>
      </c>
      <c r="BA6" s="21" t="s">
        <v>144</v>
      </c>
      <c r="BB6" s="21" t="s">
        <v>145</v>
      </c>
      <c r="BC6" s="21" t="s">
        <v>146</v>
      </c>
      <c r="BD6" s="21" t="s">
        <v>147</v>
      </c>
      <c r="BE6" s="21" t="s">
        <v>148</v>
      </c>
      <c r="BF6" s="21" t="s">
        <v>149</v>
      </c>
      <c r="BG6" s="21" t="s">
        <v>150</v>
      </c>
      <c r="BH6" s="21" t="s">
        <v>151</v>
      </c>
      <c r="BI6" s="21" t="s">
        <v>152</v>
      </c>
      <c r="BJ6" s="21" t="s">
        <v>153</v>
      </c>
      <c r="BK6" s="21" t="s">
        <v>154</v>
      </c>
      <c r="BL6" s="21" t="s">
        <v>155</v>
      </c>
      <c r="BM6" s="21" t="s">
        <v>156</v>
      </c>
      <c r="BN6" s="21" t="s">
        <v>157</v>
      </c>
      <c r="BO6" s="21" t="s">
        <v>158</v>
      </c>
      <c r="BP6" s="21" t="s">
        <v>159</v>
      </c>
      <c r="BQ6" s="21" t="s">
        <v>160</v>
      </c>
      <c r="BR6" s="21" t="s">
        <v>161</v>
      </c>
      <c r="BS6" s="21" t="s">
        <v>162</v>
      </c>
      <c r="BT6" s="21" t="s">
        <v>163</v>
      </c>
      <c r="BU6" s="21" t="s">
        <v>164</v>
      </c>
      <c r="BV6" s="21" t="s">
        <v>165</v>
      </c>
      <c r="BW6" s="21" t="s">
        <v>166</v>
      </c>
      <c r="BX6" s="21" t="s">
        <v>167</v>
      </c>
      <c r="BY6" s="21" t="s">
        <v>168</v>
      </c>
      <c r="BZ6" s="21" t="s">
        <v>169</v>
      </c>
      <c r="CA6" s="21" t="s">
        <v>170</v>
      </c>
      <c r="CB6" s="21" t="s">
        <v>171</v>
      </c>
      <c r="CC6" s="21" t="s">
        <v>172</v>
      </c>
      <c r="CD6" s="21" t="s">
        <v>173</v>
      </c>
      <c r="CE6" s="21" t="s">
        <v>174</v>
      </c>
      <c r="CF6" s="21" t="s">
        <v>175</v>
      </c>
      <c r="CG6" s="21" t="s">
        <v>176</v>
      </c>
      <c r="CH6" s="21" t="s">
        <v>177</v>
      </c>
      <c r="CI6" s="21" t="s">
        <v>178</v>
      </c>
      <c r="CJ6" s="21" t="s">
        <v>179</v>
      </c>
    </row>
    <row r="7" spans="1:88" ht="40.15" customHeight="1" x14ac:dyDescent="0.2">
      <c r="B7" s="89">
        <v>1</v>
      </c>
      <c r="C7" s="87" t="s">
        <v>180</v>
      </c>
      <c r="D7" s="34" t="s">
        <v>181</v>
      </c>
      <c r="E7" s="34" t="s">
        <v>51</v>
      </c>
      <c r="F7" s="34">
        <v>2</v>
      </c>
      <c r="G7" s="35"/>
      <c r="H7" s="93">
        <v>54.61</v>
      </c>
      <c r="I7" s="93">
        <v>54.61</v>
      </c>
      <c r="J7" s="93">
        <v>54.61</v>
      </c>
      <c r="K7" s="93">
        <v>54.61</v>
      </c>
      <c r="L7" s="93">
        <v>54.61</v>
      </c>
      <c r="M7" s="93">
        <v>54.61</v>
      </c>
      <c r="N7" s="93">
        <v>54.61</v>
      </c>
      <c r="O7" s="93">
        <v>54.61</v>
      </c>
      <c r="P7" s="93">
        <v>54.61</v>
      </c>
      <c r="Q7" s="93">
        <v>54.61</v>
      </c>
      <c r="R7" s="93">
        <v>54.61</v>
      </c>
      <c r="S7" s="93">
        <v>54.61</v>
      </c>
      <c r="T7" s="93">
        <v>54.61</v>
      </c>
      <c r="U7" s="93">
        <v>54.61</v>
      </c>
      <c r="V7" s="93">
        <v>54.61</v>
      </c>
      <c r="W7" s="93">
        <v>54.61</v>
      </c>
      <c r="X7" s="93">
        <v>54.61</v>
      </c>
      <c r="Y7" s="93">
        <v>54.61</v>
      </c>
      <c r="Z7" s="93">
        <v>54.61</v>
      </c>
      <c r="AA7" s="93">
        <v>54.61</v>
      </c>
      <c r="AB7" s="93">
        <v>54.61</v>
      </c>
      <c r="AC7" s="93">
        <v>54.61</v>
      </c>
      <c r="AD7" s="93">
        <v>54.61</v>
      </c>
      <c r="AE7" s="93">
        <v>54.61</v>
      </c>
      <c r="AF7" s="93">
        <v>54.61</v>
      </c>
      <c r="AG7" s="93">
        <v>54.61</v>
      </c>
      <c r="AH7" s="93">
        <v>54.61</v>
      </c>
      <c r="AI7" s="93">
        <v>54.61</v>
      </c>
      <c r="AJ7" s="93">
        <v>54.61</v>
      </c>
      <c r="AK7" s="93">
        <v>54.61</v>
      </c>
      <c r="AL7" s="93">
        <v>54.61</v>
      </c>
      <c r="AM7" s="93">
        <v>54.61</v>
      </c>
      <c r="AN7" s="93">
        <v>54.61</v>
      </c>
      <c r="AO7" s="93">
        <v>54.61</v>
      </c>
      <c r="AP7" s="93">
        <v>54.61</v>
      </c>
      <c r="AQ7" s="93">
        <v>54.61</v>
      </c>
      <c r="AR7" s="93">
        <v>54.61</v>
      </c>
      <c r="AS7" s="93">
        <v>54.61</v>
      </c>
      <c r="AT7" s="93">
        <v>54.61</v>
      </c>
      <c r="AU7" s="93">
        <v>54.61</v>
      </c>
      <c r="AV7" s="93">
        <v>54.61</v>
      </c>
      <c r="AW7" s="93">
        <v>54.61</v>
      </c>
      <c r="AX7" s="93">
        <v>54.61</v>
      </c>
      <c r="AY7" s="93">
        <v>54.61</v>
      </c>
      <c r="AZ7" s="93">
        <v>54.61</v>
      </c>
      <c r="BA7" s="93">
        <v>54.61</v>
      </c>
      <c r="BB7" s="93">
        <v>54.61</v>
      </c>
      <c r="BC7" s="93">
        <v>54.61</v>
      </c>
      <c r="BD7" s="93">
        <v>54.61</v>
      </c>
      <c r="BE7" s="93">
        <v>54.61</v>
      </c>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6"/>
      <c r="CJ7" s="37"/>
    </row>
    <row r="8" spans="1:88" ht="40.15" customHeight="1" x14ac:dyDescent="0.2">
      <c r="B8" s="90">
        <f>B7+1</f>
        <v>2</v>
      </c>
      <c r="C8" s="88" t="s">
        <v>182</v>
      </c>
      <c r="D8" s="38" t="s">
        <v>183</v>
      </c>
      <c r="E8" s="39" t="s">
        <v>51</v>
      </c>
      <c r="F8" s="39">
        <v>2</v>
      </c>
      <c r="G8" s="35"/>
      <c r="H8" s="93">
        <v>0.55019917303211208</v>
      </c>
      <c r="I8" s="93">
        <v>0.56242582132171459</v>
      </c>
      <c r="J8" s="93">
        <v>0.574652469611317</v>
      </c>
      <c r="K8" s="93">
        <v>0.58687911790091951</v>
      </c>
      <c r="L8" s="93">
        <v>0.59910576619052203</v>
      </c>
      <c r="M8" s="93">
        <v>0.61133241448012454</v>
      </c>
      <c r="N8" s="93">
        <v>0.62355906276972706</v>
      </c>
      <c r="O8" s="93">
        <v>0.63578571105932957</v>
      </c>
      <c r="P8" s="93">
        <v>0.64801235934893198</v>
      </c>
      <c r="Q8" s="93">
        <v>0.66023900763853449</v>
      </c>
      <c r="R8" s="93">
        <v>0.67246565592813701</v>
      </c>
      <c r="S8" s="93">
        <v>0.68469230421773952</v>
      </c>
      <c r="T8" s="93">
        <v>0.69691895250734193</v>
      </c>
      <c r="U8" s="93">
        <v>0.70914560079694444</v>
      </c>
      <c r="V8" s="93">
        <v>0.72137224908654696</v>
      </c>
      <c r="W8" s="93">
        <v>0.73359889737614947</v>
      </c>
      <c r="X8" s="93">
        <v>0.74582554566575199</v>
      </c>
      <c r="Y8" s="93">
        <v>0.75805219395535439</v>
      </c>
      <c r="Z8" s="93">
        <v>0.77027884224495691</v>
      </c>
      <c r="AA8" s="93">
        <v>0.78250549053455942</v>
      </c>
      <c r="AB8" s="93">
        <v>0.79473213882416194</v>
      </c>
      <c r="AC8" s="93">
        <v>0.80695878711376445</v>
      </c>
      <c r="AD8" s="93">
        <v>0.81918543540336686</v>
      </c>
      <c r="AE8" s="93">
        <v>0.83141208369296937</v>
      </c>
      <c r="AF8" s="93">
        <v>0.84363873198257189</v>
      </c>
      <c r="AG8" s="93">
        <v>0.8558653802721744</v>
      </c>
      <c r="AH8" s="93">
        <v>0.86809202856177692</v>
      </c>
      <c r="AI8" s="93">
        <v>0.88031867685137932</v>
      </c>
      <c r="AJ8" s="93">
        <v>0.89254532514098184</v>
      </c>
      <c r="AK8" s="93">
        <v>0.90477197343058435</v>
      </c>
      <c r="AL8" s="93">
        <v>0.91699862172018687</v>
      </c>
      <c r="AM8" s="93">
        <v>0.92922527000978927</v>
      </c>
      <c r="AN8" s="93">
        <v>0.94145191829939179</v>
      </c>
      <c r="AO8" s="93">
        <v>0.95367856658899419</v>
      </c>
      <c r="AP8" s="93">
        <v>0.96590521487859671</v>
      </c>
      <c r="AQ8" s="93">
        <v>0.97813186316819922</v>
      </c>
      <c r="AR8" s="93">
        <v>0.99035851145780174</v>
      </c>
      <c r="AS8" s="93">
        <v>1.0025851597474043</v>
      </c>
      <c r="AT8" s="93">
        <v>1.0148118080370068</v>
      </c>
      <c r="AU8" s="93">
        <v>1.0270384563266093</v>
      </c>
      <c r="AV8" s="93">
        <v>1.0392651046162118</v>
      </c>
      <c r="AW8" s="93">
        <v>1.0514917529058143</v>
      </c>
      <c r="AX8" s="93">
        <v>1.0637184011954166</v>
      </c>
      <c r="AY8" s="93">
        <v>1.0759450494850191</v>
      </c>
      <c r="AZ8" s="93">
        <v>1.0881716977746216</v>
      </c>
      <c r="BA8" s="93">
        <v>1.1003983460642242</v>
      </c>
      <c r="BB8" s="93">
        <v>1.1126249943538267</v>
      </c>
      <c r="BC8" s="93">
        <v>1.124851642643429</v>
      </c>
      <c r="BD8" s="93">
        <v>1.1370782909330315</v>
      </c>
      <c r="BE8" s="93">
        <v>1.149304939222634</v>
      </c>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c r="CH8" s="36"/>
      <c r="CI8" s="36"/>
      <c r="CJ8" s="40"/>
    </row>
    <row r="9" spans="1:88" ht="40.15" customHeight="1" x14ac:dyDescent="0.2">
      <c r="B9" s="90">
        <f t="shared" ref="B9:B12" si="0">B8+1</f>
        <v>3</v>
      </c>
      <c r="C9" s="88" t="s">
        <v>184</v>
      </c>
      <c r="D9" s="38" t="s">
        <v>185</v>
      </c>
      <c r="E9" s="39" t="s">
        <v>51</v>
      </c>
      <c r="F9" s="39">
        <v>2</v>
      </c>
      <c r="G9" s="35"/>
      <c r="H9" s="93">
        <v>0</v>
      </c>
      <c r="I9" s="93">
        <v>0</v>
      </c>
      <c r="J9" s="93">
        <v>0</v>
      </c>
      <c r="K9" s="93">
        <v>0</v>
      </c>
      <c r="L9" s="93">
        <v>0</v>
      </c>
      <c r="M9" s="93">
        <v>0</v>
      </c>
      <c r="N9" s="93">
        <v>0</v>
      </c>
      <c r="O9" s="93">
        <v>0</v>
      </c>
      <c r="P9" s="93">
        <v>0</v>
      </c>
      <c r="Q9" s="93">
        <v>0</v>
      </c>
      <c r="R9" s="93">
        <v>0</v>
      </c>
      <c r="S9" s="93">
        <v>0</v>
      </c>
      <c r="T9" s="93">
        <v>0</v>
      </c>
      <c r="U9" s="93">
        <v>0</v>
      </c>
      <c r="V9" s="93">
        <v>0</v>
      </c>
      <c r="W9" s="93">
        <v>0</v>
      </c>
      <c r="X9" s="93">
        <v>0</v>
      </c>
      <c r="Y9" s="93">
        <v>0</v>
      </c>
      <c r="Z9" s="93">
        <v>0</v>
      </c>
      <c r="AA9" s="93">
        <v>0</v>
      </c>
      <c r="AB9" s="93">
        <v>0</v>
      </c>
      <c r="AC9" s="93">
        <v>0</v>
      </c>
      <c r="AD9" s="93">
        <v>0</v>
      </c>
      <c r="AE9" s="93">
        <v>0</v>
      </c>
      <c r="AF9" s="93">
        <v>0</v>
      </c>
      <c r="AG9" s="93">
        <v>0</v>
      </c>
      <c r="AH9" s="93">
        <v>0</v>
      </c>
      <c r="AI9" s="93">
        <v>0</v>
      </c>
      <c r="AJ9" s="93">
        <v>0</v>
      </c>
      <c r="AK9" s="93">
        <v>0</v>
      </c>
      <c r="AL9" s="93">
        <v>0</v>
      </c>
      <c r="AM9" s="93">
        <v>0</v>
      </c>
      <c r="AN9" s="93">
        <v>0</v>
      </c>
      <c r="AO9" s="93">
        <v>0</v>
      </c>
      <c r="AP9" s="93">
        <v>0</v>
      </c>
      <c r="AQ9" s="93">
        <v>0</v>
      </c>
      <c r="AR9" s="93">
        <v>0</v>
      </c>
      <c r="AS9" s="93">
        <v>0</v>
      </c>
      <c r="AT9" s="93">
        <v>0</v>
      </c>
      <c r="AU9" s="93">
        <v>0</v>
      </c>
      <c r="AV9" s="93">
        <v>0</v>
      </c>
      <c r="AW9" s="93">
        <v>0</v>
      </c>
      <c r="AX9" s="93">
        <v>0</v>
      </c>
      <c r="AY9" s="93">
        <v>0</v>
      </c>
      <c r="AZ9" s="93">
        <v>0</v>
      </c>
      <c r="BA9" s="93">
        <v>0</v>
      </c>
      <c r="BB9" s="93">
        <v>0</v>
      </c>
      <c r="BC9" s="93">
        <v>0</v>
      </c>
      <c r="BD9" s="93">
        <v>0</v>
      </c>
      <c r="BE9" s="93">
        <v>0</v>
      </c>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40"/>
    </row>
    <row r="10" spans="1:88" ht="40.15" customHeight="1" x14ac:dyDescent="0.2">
      <c r="B10" s="90">
        <f t="shared" si="0"/>
        <v>4</v>
      </c>
      <c r="C10" s="88" t="s">
        <v>186</v>
      </c>
      <c r="D10" s="38" t="s">
        <v>187</v>
      </c>
      <c r="E10" s="39" t="s">
        <v>51</v>
      </c>
      <c r="F10" s="39">
        <v>2</v>
      </c>
      <c r="G10" s="35"/>
      <c r="H10" s="93">
        <v>2.1227165755908786</v>
      </c>
      <c r="I10" s="93">
        <v>2.1575585214983537</v>
      </c>
      <c r="J10" s="93">
        <v>0.20460842326942164</v>
      </c>
      <c r="K10" s="93">
        <v>0.22071895047047985</v>
      </c>
      <c r="L10" s="93">
        <v>0.29827490897562825</v>
      </c>
      <c r="M10" s="93">
        <v>-3.8044372010532133</v>
      </c>
      <c r="N10" s="93">
        <v>-3.8332127558419309</v>
      </c>
      <c r="O10" s="93">
        <v>-13.994253351132638</v>
      </c>
      <c r="P10" s="93">
        <v>-13.690085574098035</v>
      </c>
      <c r="Q10" s="93">
        <v>-13.994568786212939</v>
      </c>
      <c r="R10" s="93">
        <v>-13.928710234877469</v>
      </c>
      <c r="S10" s="93">
        <v>-13.873567143174611</v>
      </c>
      <c r="T10" s="93">
        <v>-13.774801323711717</v>
      </c>
      <c r="U10" s="93">
        <v>-13.683066860783157</v>
      </c>
      <c r="V10" s="93">
        <v>-13.58551065104542</v>
      </c>
      <c r="W10" s="93">
        <v>-13.569866739136474</v>
      </c>
      <c r="X10" s="93">
        <v>-13.547875459387294</v>
      </c>
      <c r="Y10" s="93">
        <v>-13.52092692960364</v>
      </c>
      <c r="Z10" s="93">
        <v>-13.490088916148125</v>
      </c>
      <c r="AA10" s="93">
        <v>-13.456741925693407</v>
      </c>
      <c r="AB10" s="93">
        <v>-13.460854530706499</v>
      </c>
      <c r="AC10" s="93">
        <v>-13.460900815685324</v>
      </c>
      <c r="AD10" s="93">
        <v>-13.458110752729795</v>
      </c>
      <c r="AE10" s="93">
        <v>-13.456824175795022</v>
      </c>
      <c r="AF10" s="93">
        <v>-13.453796142299719</v>
      </c>
      <c r="AG10" s="93">
        <v>-13.425664280819577</v>
      </c>
      <c r="AH10" s="93">
        <v>-13.404048852167918</v>
      </c>
      <c r="AI10" s="93">
        <v>-13.382056268059127</v>
      </c>
      <c r="AJ10" s="93">
        <v>-13.359177808290569</v>
      </c>
      <c r="AK10" s="93">
        <v>-13.335517153643536</v>
      </c>
      <c r="AL10" s="93">
        <v>-13.326638565923581</v>
      </c>
      <c r="AM10" s="93">
        <v>-13.31715443422466</v>
      </c>
      <c r="AN10" s="93">
        <v>-13.307140212638192</v>
      </c>
      <c r="AO10" s="93">
        <v>-13.296664148615118</v>
      </c>
      <c r="AP10" s="93">
        <v>-13.285788139632624</v>
      </c>
      <c r="AQ10" s="93">
        <v>-13.217047699954882</v>
      </c>
      <c r="AR10" s="93">
        <v>-13.148014929714549</v>
      </c>
      <c r="AS10" s="93">
        <v>-13.078736749391727</v>
      </c>
      <c r="AT10" s="93">
        <v>-13.009256162731827</v>
      </c>
      <c r="AU10" s="93">
        <v>-12.939612682744881</v>
      </c>
      <c r="AV10" s="93">
        <v>-12.923911407538494</v>
      </c>
      <c r="AW10" s="93">
        <v>-12.908118852929324</v>
      </c>
      <c r="AX10" s="93">
        <v>-12.89226687532288</v>
      </c>
      <c r="AY10" s="93">
        <v>-12.876381992920102</v>
      </c>
      <c r="AZ10" s="93">
        <v>-12.860491030460127</v>
      </c>
      <c r="BA10" s="93">
        <v>-12.865182701215524</v>
      </c>
      <c r="BB10" s="93">
        <v>-12.869916631999237</v>
      </c>
      <c r="BC10" s="93">
        <v>-12.874714670076902</v>
      </c>
      <c r="BD10" s="93">
        <v>-12.879597305540274</v>
      </c>
      <c r="BE10" s="93">
        <v>-12.884583795736631</v>
      </c>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40"/>
    </row>
    <row r="11" spans="1:88" ht="40.15" customHeight="1" x14ac:dyDescent="0.2">
      <c r="B11" s="90">
        <f t="shared" si="0"/>
        <v>5</v>
      </c>
      <c r="C11" s="88" t="s">
        <v>188</v>
      </c>
      <c r="D11" s="38" t="s">
        <v>189</v>
      </c>
      <c r="E11" s="39" t="s">
        <v>51</v>
      </c>
      <c r="F11" s="39">
        <v>2</v>
      </c>
      <c r="G11" s="35"/>
      <c r="H11" s="93">
        <v>0.83578571428571435</v>
      </c>
      <c r="I11" s="93">
        <v>0.83578571428571435</v>
      </c>
      <c r="J11" s="93">
        <v>0.83578571428571435</v>
      </c>
      <c r="K11" s="93">
        <v>0.83578571428571435</v>
      </c>
      <c r="L11" s="93">
        <v>0.83578571428571435</v>
      </c>
      <c r="M11" s="93">
        <v>0.83578571428571435</v>
      </c>
      <c r="N11" s="93">
        <v>0.83578571428571435</v>
      </c>
      <c r="O11" s="93">
        <v>0.83578571428571435</v>
      </c>
      <c r="P11" s="93">
        <v>0.83578571428571435</v>
      </c>
      <c r="Q11" s="93">
        <v>0.83578571428571435</v>
      </c>
      <c r="R11" s="93">
        <v>0.83578571428571435</v>
      </c>
      <c r="S11" s="93">
        <v>0.83578571428571435</v>
      </c>
      <c r="T11" s="93">
        <v>0.83578571428571435</v>
      </c>
      <c r="U11" s="93">
        <v>0.83578571428571435</v>
      </c>
      <c r="V11" s="93">
        <v>0.83578571428571435</v>
      </c>
      <c r="W11" s="93">
        <v>0.83578571428571435</v>
      </c>
      <c r="X11" s="93">
        <v>0.83578571428571435</v>
      </c>
      <c r="Y11" s="93">
        <v>0.83578571428571435</v>
      </c>
      <c r="Z11" s="93">
        <v>0.83578571428571435</v>
      </c>
      <c r="AA11" s="93">
        <v>0.83578571428571435</v>
      </c>
      <c r="AB11" s="93">
        <v>0.83578571428571435</v>
      </c>
      <c r="AC11" s="93">
        <v>0.83578571428571435</v>
      </c>
      <c r="AD11" s="93">
        <v>0.83578571428571435</v>
      </c>
      <c r="AE11" s="93">
        <v>0.83578571428571435</v>
      </c>
      <c r="AF11" s="93">
        <v>0.83578571428571435</v>
      </c>
      <c r="AG11" s="93">
        <v>0.83578571428571435</v>
      </c>
      <c r="AH11" s="93">
        <v>0.83578571428571435</v>
      </c>
      <c r="AI11" s="93">
        <v>0.83578571428571435</v>
      </c>
      <c r="AJ11" s="93">
        <v>0.83578571428571435</v>
      </c>
      <c r="AK11" s="93">
        <v>0.83578571428571435</v>
      </c>
      <c r="AL11" s="93">
        <v>0.83578571428571435</v>
      </c>
      <c r="AM11" s="93">
        <v>0.83578571428571435</v>
      </c>
      <c r="AN11" s="93">
        <v>0.83578571428571435</v>
      </c>
      <c r="AO11" s="93">
        <v>0.83578571428571435</v>
      </c>
      <c r="AP11" s="93">
        <v>0.83578571428571435</v>
      </c>
      <c r="AQ11" s="93">
        <v>0.83578571428571435</v>
      </c>
      <c r="AR11" s="93">
        <v>0.83578571428571435</v>
      </c>
      <c r="AS11" s="93">
        <v>0.83578571428571435</v>
      </c>
      <c r="AT11" s="93">
        <v>0.83578571428571435</v>
      </c>
      <c r="AU11" s="93">
        <v>0.83578571428571435</v>
      </c>
      <c r="AV11" s="93">
        <v>0.83578571428571435</v>
      </c>
      <c r="AW11" s="93">
        <v>0.83578571428571435</v>
      </c>
      <c r="AX11" s="93">
        <v>0.83578571428571435</v>
      </c>
      <c r="AY11" s="93">
        <v>0.83578571428571435</v>
      </c>
      <c r="AZ11" s="93">
        <v>0.83578571428571435</v>
      </c>
      <c r="BA11" s="93">
        <v>0.83578571428571435</v>
      </c>
      <c r="BB11" s="93">
        <v>0.83578571428571435</v>
      </c>
      <c r="BC11" s="93">
        <v>0.83578571428571435</v>
      </c>
      <c r="BD11" s="93">
        <v>0.83578571428571435</v>
      </c>
      <c r="BE11" s="93">
        <v>0.83578571428571435</v>
      </c>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40"/>
    </row>
    <row r="12" spans="1:88" ht="40.15" customHeight="1" x14ac:dyDescent="0.2">
      <c r="B12" s="90">
        <f t="shared" si="0"/>
        <v>6</v>
      </c>
      <c r="C12" s="88" t="s">
        <v>190</v>
      </c>
      <c r="D12" s="38" t="s">
        <v>191</v>
      </c>
      <c r="E12" s="39" t="s">
        <v>51</v>
      </c>
      <c r="F12" s="39">
        <v>2</v>
      </c>
      <c r="G12" s="35"/>
      <c r="H12" s="95">
        <v>4.2527176247599643</v>
      </c>
      <c r="I12" s="95">
        <v>2.1027176247599644</v>
      </c>
      <c r="J12" s="95">
        <v>2.1027176247599644</v>
      </c>
      <c r="K12" s="95">
        <v>2.1027176247599644</v>
      </c>
      <c r="L12" s="95">
        <v>2.1027176247599644</v>
      </c>
      <c r="M12" s="95">
        <v>1.7890403305852722</v>
      </c>
      <c r="N12" s="95">
        <v>1.7890403305852722</v>
      </c>
      <c r="O12" s="95">
        <v>1.7890403305852722</v>
      </c>
      <c r="P12" s="95">
        <v>1.7890403305852722</v>
      </c>
      <c r="Q12" s="95">
        <v>1.7890403305852722</v>
      </c>
      <c r="R12" s="95">
        <v>1.7890403305852722</v>
      </c>
      <c r="S12" s="95">
        <v>1.7890403305852722</v>
      </c>
      <c r="T12" s="95">
        <v>1.7890403305852722</v>
      </c>
      <c r="U12" s="95">
        <v>1.7890403305852722</v>
      </c>
      <c r="V12" s="95">
        <v>1.7890403305852722</v>
      </c>
      <c r="W12" s="95">
        <v>1.7890403305852722</v>
      </c>
      <c r="X12" s="95">
        <v>1.7890403305852722</v>
      </c>
      <c r="Y12" s="95">
        <v>1.7890403305852722</v>
      </c>
      <c r="Z12" s="95">
        <v>1.7890403305852722</v>
      </c>
      <c r="AA12" s="95">
        <v>1.7890403305852722</v>
      </c>
      <c r="AB12" s="95">
        <v>1.7890403305852722</v>
      </c>
      <c r="AC12" s="95">
        <v>1.7890403305852722</v>
      </c>
      <c r="AD12" s="95">
        <v>1.7890403305852722</v>
      </c>
      <c r="AE12" s="95">
        <v>1.7890403305852722</v>
      </c>
      <c r="AF12" s="95">
        <v>1.7890403305852722</v>
      </c>
      <c r="AG12" s="95">
        <v>1.7890403305852722</v>
      </c>
      <c r="AH12" s="95">
        <v>1.7890403305852722</v>
      </c>
      <c r="AI12" s="95">
        <v>1.7890403305852722</v>
      </c>
      <c r="AJ12" s="95">
        <v>1.7890403305852722</v>
      </c>
      <c r="AK12" s="95">
        <v>1.7890403305852722</v>
      </c>
      <c r="AL12" s="95">
        <v>1.7890403305852722</v>
      </c>
      <c r="AM12" s="95">
        <v>1.7890403305852722</v>
      </c>
      <c r="AN12" s="95">
        <v>1.7890403305852722</v>
      </c>
      <c r="AO12" s="95">
        <v>1.7890403305852722</v>
      </c>
      <c r="AP12" s="95">
        <v>1.7890403305852722</v>
      </c>
      <c r="AQ12" s="95">
        <v>1.7890403305852722</v>
      </c>
      <c r="AR12" s="95">
        <v>1.7890403305852722</v>
      </c>
      <c r="AS12" s="95">
        <v>1.7890403305852722</v>
      </c>
      <c r="AT12" s="95">
        <v>1.7890403305852722</v>
      </c>
      <c r="AU12" s="95">
        <v>1.7890403305852722</v>
      </c>
      <c r="AV12" s="95">
        <v>1.7890403305852722</v>
      </c>
      <c r="AW12" s="95">
        <v>1.7890403305852722</v>
      </c>
      <c r="AX12" s="95">
        <v>1.7890403305852722</v>
      </c>
      <c r="AY12" s="95">
        <v>1.7890403305852722</v>
      </c>
      <c r="AZ12" s="95">
        <v>1.7890403305852722</v>
      </c>
      <c r="BA12" s="95">
        <v>1.7890403305852722</v>
      </c>
      <c r="BB12" s="95">
        <v>1.7890403305852722</v>
      </c>
      <c r="BC12" s="95">
        <v>1.7890403305852722</v>
      </c>
      <c r="BD12" s="95">
        <v>1.7890403305852722</v>
      </c>
      <c r="BE12" s="95">
        <v>1.7890403305852722</v>
      </c>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0"/>
    </row>
    <row r="13" spans="1:88" x14ac:dyDescent="0.2"/>
    <row r="14" spans="1:88" x14ac:dyDescent="0.2"/>
    <row r="15" spans="1:88" x14ac:dyDescent="0.2"/>
    <row r="16" spans="1:88" ht="15" x14ac:dyDescent="0.25">
      <c r="B16" s="51" t="s">
        <v>59</v>
      </c>
      <c r="C16" s="26"/>
    </row>
    <row r="17" spans="2:9" x14ac:dyDescent="0.2">
      <c r="B17" s="26"/>
      <c r="C17" s="26"/>
    </row>
    <row r="18" spans="2:9" x14ac:dyDescent="0.2">
      <c r="B18" s="52"/>
      <c r="C18" s="26" t="s">
        <v>60</v>
      </c>
    </row>
    <row r="19" spans="2:9" x14ac:dyDescent="0.2">
      <c r="B19" s="26"/>
      <c r="C19" s="26"/>
    </row>
    <row r="20" spans="2:9" x14ac:dyDescent="0.2">
      <c r="B20" s="53"/>
      <c r="C20" s="26" t="s">
        <v>61</v>
      </c>
    </row>
    <row r="21" spans="2:9" x14ac:dyDescent="0.2"/>
    <row r="22" spans="2:9" x14ac:dyDescent="0.2"/>
    <row r="23" spans="2:9" x14ac:dyDescent="0.2"/>
    <row r="24" spans="2:9" s="26" customFormat="1" ht="15" x14ac:dyDescent="0.25">
      <c r="B24" s="137" t="s">
        <v>192</v>
      </c>
      <c r="C24" s="138"/>
      <c r="D24" s="138"/>
      <c r="E24" s="138"/>
      <c r="F24" s="138"/>
      <c r="G24" s="138"/>
      <c r="H24" s="138"/>
      <c r="I24" s="139"/>
    </row>
    <row r="25" spans="2:9" x14ac:dyDescent="0.2"/>
    <row r="26" spans="2:9" s="6" customFormat="1" ht="13.5" x14ac:dyDescent="0.2">
      <c r="B26" s="54" t="s">
        <v>26</v>
      </c>
      <c r="C26" s="140" t="s">
        <v>64</v>
      </c>
      <c r="D26" s="140"/>
      <c r="E26" s="140"/>
      <c r="F26" s="140"/>
      <c r="G26" s="140"/>
      <c r="H26" s="140"/>
      <c r="I26" s="140"/>
    </row>
    <row r="27" spans="2:9" s="6" customFormat="1" ht="76.150000000000006" customHeight="1" x14ac:dyDescent="0.2">
      <c r="B27" s="55">
        <v>1</v>
      </c>
      <c r="C27" s="134" t="s">
        <v>193</v>
      </c>
      <c r="D27" s="135"/>
      <c r="E27" s="135"/>
      <c r="F27" s="135"/>
      <c r="G27" s="135"/>
      <c r="H27" s="135"/>
      <c r="I27" s="135"/>
    </row>
    <row r="28" spans="2:9" s="6" customFormat="1" ht="55.9" customHeight="1" x14ac:dyDescent="0.2">
      <c r="B28" s="55">
        <f>B27+1</f>
        <v>2</v>
      </c>
      <c r="C28" s="134" t="s">
        <v>194</v>
      </c>
      <c r="D28" s="135"/>
      <c r="E28" s="135"/>
      <c r="F28" s="135"/>
      <c r="G28" s="135"/>
      <c r="H28" s="135"/>
      <c r="I28" s="135"/>
    </row>
    <row r="29" spans="2:9" s="6" customFormat="1" ht="58.15" customHeight="1" x14ac:dyDescent="0.2">
      <c r="B29" s="55">
        <f t="shared" ref="B29:B32" si="1">B28+1</f>
        <v>3</v>
      </c>
      <c r="C29" s="134" t="s">
        <v>195</v>
      </c>
      <c r="D29" s="135"/>
      <c r="E29" s="135"/>
      <c r="F29" s="135"/>
      <c r="G29" s="135"/>
      <c r="H29" s="135"/>
      <c r="I29" s="135"/>
    </row>
    <row r="30" spans="2:9" s="6" customFormat="1" ht="41.65" customHeight="1" x14ac:dyDescent="0.2">
      <c r="B30" s="55">
        <f t="shared" si="1"/>
        <v>4</v>
      </c>
      <c r="C30" s="134" t="s">
        <v>196</v>
      </c>
      <c r="D30" s="135"/>
      <c r="E30" s="135"/>
      <c r="F30" s="135"/>
      <c r="G30" s="135"/>
      <c r="H30" s="135"/>
      <c r="I30" s="135"/>
    </row>
    <row r="31" spans="2:9" s="6" customFormat="1" ht="94.9" customHeight="1" x14ac:dyDescent="0.2">
      <c r="B31" s="55">
        <f t="shared" si="1"/>
        <v>5</v>
      </c>
      <c r="C31" s="134" t="s">
        <v>197</v>
      </c>
      <c r="D31" s="135"/>
      <c r="E31" s="135"/>
      <c r="F31" s="135"/>
      <c r="G31" s="135"/>
      <c r="H31" s="135"/>
      <c r="I31" s="135"/>
    </row>
    <row r="32" spans="2:9" s="6" customFormat="1" ht="82.5" customHeight="1" x14ac:dyDescent="0.2">
      <c r="B32" s="55">
        <f t="shared" si="1"/>
        <v>6</v>
      </c>
      <c r="C32" s="134" t="s">
        <v>198</v>
      </c>
      <c r="D32" s="135"/>
      <c r="E32" s="135"/>
      <c r="F32" s="135"/>
      <c r="G32" s="135"/>
      <c r="H32" s="135"/>
      <c r="I32" s="135"/>
    </row>
    <row r="33" s="6" customFormat="1" ht="12.75" x14ac:dyDescent="0.2"/>
    <row r="34" s="6" customFormat="1" ht="12.75" x14ac:dyDescent="0.2"/>
    <row r="35" s="6" customFormat="1" ht="12.75" x14ac:dyDescent="0.2"/>
    <row r="36" s="6" customFormat="1" ht="12.75"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sheetData>
  <mergeCells count="14">
    <mergeCell ref="AG5:CJ5"/>
    <mergeCell ref="B24:I24"/>
    <mergeCell ref="C26:I26"/>
    <mergeCell ref="C27:I27"/>
    <mergeCell ref="D3:F3"/>
    <mergeCell ref="D4:F4"/>
    <mergeCell ref="B3:C3"/>
    <mergeCell ref="B4:C4"/>
    <mergeCell ref="H5:AF5"/>
    <mergeCell ref="C28:I28"/>
    <mergeCell ref="C29:I29"/>
    <mergeCell ref="C30:I30"/>
    <mergeCell ref="C31:I31"/>
    <mergeCell ref="C32:I3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857362"/>
  </sheetPr>
  <dimension ref="A1:DF67"/>
  <sheetViews>
    <sheetView showGridLines="0" topLeftCell="A5" zoomScale="85" zoomScaleNormal="85" workbookViewId="0">
      <selection activeCell="M18" sqref="M18"/>
    </sheetView>
  </sheetViews>
  <sheetFormatPr defaultColWidth="0" defaultRowHeight="14.25" zeroHeight="1" x14ac:dyDescent="0.2"/>
  <cols>
    <col min="1" max="1" width="1.75" customWidth="1"/>
    <col min="2" max="2" width="4.125" customWidth="1"/>
    <col min="3" max="3" width="70.625" customWidth="1"/>
    <col min="4" max="4" width="16.625" customWidth="1"/>
    <col min="5" max="5" width="14.625" customWidth="1"/>
    <col min="6" max="6" width="5.625" customWidth="1"/>
    <col min="7" max="7" width="3.25" customWidth="1"/>
    <col min="8" max="109" width="8.75" customWidth="1"/>
    <col min="110" max="110" width="0" hidden="1" customWidth="1"/>
    <col min="111" max="16384" width="8.75" hidden="1"/>
  </cols>
  <sheetData>
    <row r="1" spans="2:88" ht="22.5" customHeight="1" x14ac:dyDescent="0.35">
      <c r="B1" s="146" t="s">
        <v>199</v>
      </c>
      <c r="C1" s="146"/>
      <c r="D1" s="146"/>
      <c r="E1" s="146"/>
      <c r="F1" s="146"/>
      <c r="G1" s="32"/>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2:88" ht="15" thickBot="1" x14ac:dyDescent="0.25">
      <c r="C2" s="27"/>
      <c r="D2" s="27"/>
      <c r="E2" s="27"/>
      <c r="F2" s="27"/>
      <c r="G2" s="32"/>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2:88" ht="16.5" customHeight="1" thickBot="1" x14ac:dyDescent="0.25">
      <c r="B3" s="124" t="s">
        <v>3</v>
      </c>
      <c r="C3" s="144"/>
      <c r="D3" s="141" t="str">
        <f>'Cover sheet'!C5</f>
        <v>Southern Water</v>
      </c>
      <c r="E3" s="142"/>
      <c r="F3" s="143"/>
      <c r="G3" s="41"/>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2:88" ht="14.65" customHeight="1" thickBot="1" x14ac:dyDescent="0.35">
      <c r="B4" s="147" t="s">
        <v>6</v>
      </c>
      <c r="C4" s="148"/>
      <c r="D4" s="141" t="str">
        <f>'Cover sheet'!C6</f>
        <v>Sussex Worthing</v>
      </c>
      <c r="E4" s="142"/>
      <c r="F4" s="143"/>
      <c r="G4" s="41"/>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2:88" ht="16.5" thickBot="1" x14ac:dyDescent="0.35">
      <c r="C5" s="29"/>
      <c r="D5" s="29"/>
      <c r="E5" s="27"/>
      <c r="F5" s="27"/>
      <c r="G5" s="41"/>
      <c r="H5" s="145" t="s">
        <v>96</v>
      </c>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36" t="s">
        <v>97</v>
      </c>
      <c r="AH5" s="136"/>
      <c r="AI5" s="136"/>
      <c r="AJ5" s="136"/>
      <c r="AK5" s="136"/>
      <c r="AL5" s="136"/>
      <c r="AM5" s="136"/>
      <c r="AN5" s="136"/>
      <c r="AO5" s="136"/>
      <c r="AP5" s="136"/>
      <c r="AQ5" s="136"/>
      <c r="AR5" s="136"/>
      <c r="AS5" s="136"/>
      <c r="AT5" s="136"/>
      <c r="AU5" s="136"/>
      <c r="AV5" s="136"/>
      <c r="AW5" s="136"/>
      <c r="AX5" s="136"/>
      <c r="AY5" s="136"/>
      <c r="AZ5" s="136"/>
      <c r="BA5" s="136"/>
      <c r="BB5" s="136"/>
      <c r="BC5" s="136"/>
      <c r="BD5" s="136"/>
      <c r="BE5" s="136"/>
      <c r="BF5" s="136"/>
      <c r="BG5" s="136"/>
      <c r="BH5" s="136"/>
      <c r="BI5" s="136"/>
      <c r="BJ5" s="136"/>
      <c r="BK5" s="136"/>
      <c r="BL5" s="136"/>
      <c r="BM5" s="136"/>
      <c r="BN5" s="136"/>
      <c r="BO5" s="136"/>
      <c r="BP5" s="136"/>
      <c r="BQ5" s="136"/>
      <c r="BR5" s="136"/>
      <c r="BS5" s="136"/>
      <c r="BT5" s="136"/>
      <c r="BU5" s="136"/>
      <c r="BV5" s="136"/>
      <c r="BW5" s="136"/>
      <c r="BX5" s="136"/>
      <c r="BY5" s="136"/>
      <c r="BZ5" s="136"/>
      <c r="CA5" s="136"/>
      <c r="CB5" s="136"/>
      <c r="CC5" s="136"/>
      <c r="CD5" s="136"/>
      <c r="CE5" s="136"/>
      <c r="CF5" s="136"/>
      <c r="CG5" s="136"/>
      <c r="CH5" s="136"/>
      <c r="CI5" s="136"/>
      <c r="CJ5" s="136"/>
    </row>
    <row r="6" spans="2:88" ht="15" thickBot="1" x14ac:dyDescent="0.25">
      <c r="B6" s="65" t="s">
        <v>26</v>
      </c>
      <c r="C6" s="20" t="s">
        <v>98</v>
      </c>
      <c r="D6" s="21" t="s">
        <v>28</v>
      </c>
      <c r="E6" s="21" t="s">
        <v>29</v>
      </c>
      <c r="F6" s="86" t="s">
        <v>30</v>
      </c>
      <c r="G6" s="41"/>
      <c r="H6" s="21" t="s">
        <v>99</v>
      </c>
      <c r="I6" s="21" t="s">
        <v>100</v>
      </c>
      <c r="J6" s="21" t="s">
        <v>101</v>
      </c>
      <c r="K6" s="21" t="s">
        <v>102</v>
      </c>
      <c r="L6" s="21" t="s">
        <v>103</v>
      </c>
      <c r="M6" s="21" t="s">
        <v>104</v>
      </c>
      <c r="N6" s="21" t="s">
        <v>105</v>
      </c>
      <c r="O6" s="21" t="s">
        <v>106</v>
      </c>
      <c r="P6" s="21" t="s">
        <v>107</v>
      </c>
      <c r="Q6" s="21" t="s">
        <v>108</v>
      </c>
      <c r="R6" s="21" t="s">
        <v>109</v>
      </c>
      <c r="S6" s="21" t="s">
        <v>110</v>
      </c>
      <c r="T6" s="21" t="s">
        <v>111</v>
      </c>
      <c r="U6" s="21" t="s">
        <v>112</v>
      </c>
      <c r="V6" s="21" t="s">
        <v>113</v>
      </c>
      <c r="W6" s="21" t="s">
        <v>114</v>
      </c>
      <c r="X6" s="21" t="s">
        <v>115</v>
      </c>
      <c r="Y6" s="21" t="s">
        <v>116</v>
      </c>
      <c r="Z6" s="21" t="s">
        <v>117</v>
      </c>
      <c r="AA6" s="21" t="s">
        <v>118</v>
      </c>
      <c r="AB6" s="21" t="s">
        <v>119</v>
      </c>
      <c r="AC6" s="21" t="s">
        <v>120</v>
      </c>
      <c r="AD6" s="21" t="s">
        <v>121</v>
      </c>
      <c r="AE6" s="21" t="s">
        <v>122</v>
      </c>
      <c r="AF6" s="21" t="s">
        <v>123</v>
      </c>
      <c r="AG6" s="21" t="s">
        <v>124</v>
      </c>
      <c r="AH6" s="21" t="s">
        <v>125</v>
      </c>
      <c r="AI6" s="21" t="s">
        <v>126</v>
      </c>
      <c r="AJ6" s="21" t="s">
        <v>127</v>
      </c>
      <c r="AK6" s="21" t="s">
        <v>128</v>
      </c>
      <c r="AL6" s="21" t="s">
        <v>129</v>
      </c>
      <c r="AM6" s="21" t="s">
        <v>130</v>
      </c>
      <c r="AN6" s="21" t="s">
        <v>131</v>
      </c>
      <c r="AO6" s="21" t="s">
        <v>132</v>
      </c>
      <c r="AP6" s="21" t="s">
        <v>133</v>
      </c>
      <c r="AQ6" s="21" t="s">
        <v>134</v>
      </c>
      <c r="AR6" s="21" t="s">
        <v>135</v>
      </c>
      <c r="AS6" s="21" t="s">
        <v>136</v>
      </c>
      <c r="AT6" s="21" t="s">
        <v>137</v>
      </c>
      <c r="AU6" s="21" t="s">
        <v>138</v>
      </c>
      <c r="AV6" s="21" t="s">
        <v>139</v>
      </c>
      <c r="AW6" s="21" t="s">
        <v>140</v>
      </c>
      <c r="AX6" s="21" t="s">
        <v>141</v>
      </c>
      <c r="AY6" s="21" t="s">
        <v>142</v>
      </c>
      <c r="AZ6" s="21" t="s">
        <v>143</v>
      </c>
      <c r="BA6" s="21" t="s">
        <v>144</v>
      </c>
      <c r="BB6" s="21" t="s">
        <v>145</v>
      </c>
      <c r="BC6" s="21" t="s">
        <v>146</v>
      </c>
      <c r="BD6" s="21" t="s">
        <v>147</v>
      </c>
      <c r="BE6" s="21" t="s">
        <v>148</v>
      </c>
      <c r="BF6" s="21" t="s">
        <v>149</v>
      </c>
      <c r="BG6" s="21" t="s">
        <v>150</v>
      </c>
      <c r="BH6" s="21" t="s">
        <v>151</v>
      </c>
      <c r="BI6" s="21" t="s">
        <v>152</v>
      </c>
      <c r="BJ6" s="21" t="s">
        <v>153</v>
      </c>
      <c r="BK6" s="21" t="s">
        <v>154</v>
      </c>
      <c r="BL6" s="21" t="s">
        <v>155</v>
      </c>
      <c r="BM6" s="21" t="s">
        <v>156</v>
      </c>
      <c r="BN6" s="21" t="s">
        <v>157</v>
      </c>
      <c r="BO6" s="21" t="s">
        <v>158</v>
      </c>
      <c r="BP6" s="21" t="s">
        <v>159</v>
      </c>
      <c r="BQ6" s="21" t="s">
        <v>160</v>
      </c>
      <c r="BR6" s="21" t="s">
        <v>161</v>
      </c>
      <c r="BS6" s="21" t="s">
        <v>162</v>
      </c>
      <c r="BT6" s="21" t="s">
        <v>163</v>
      </c>
      <c r="BU6" s="21" t="s">
        <v>164</v>
      </c>
      <c r="BV6" s="21" t="s">
        <v>165</v>
      </c>
      <c r="BW6" s="21" t="s">
        <v>166</v>
      </c>
      <c r="BX6" s="21" t="s">
        <v>167</v>
      </c>
      <c r="BY6" s="21" t="s">
        <v>168</v>
      </c>
      <c r="BZ6" s="21" t="s">
        <v>169</v>
      </c>
      <c r="CA6" s="21" t="s">
        <v>170</v>
      </c>
      <c r="CB6" s="21" t="s">
        <v>171</v>
      </c>
      <c r="CC6" s="21" t="s">
        <v>172</v>
      </c>
      <c r="CD6" s="21" t="s">
        <v>173</v>
      </c>
      <c r="CE6" s="21" t="s">
        <v>174</v>
      </c>
      <c r="CF6" s="21" t="s">
        <v>175</v>
      </c>
      <c r="CG6" s="21" t="s">
        <v>176</v>
      </c>
      <c r="CH6" s="21" t="s">
        <v>177</v>
      </c>
      <c r="CI6" s="21" t="s">
        <v>178</v>
      </c>
      <c r="CJ6" s="21" t="s">
        <v>179</v>
      </c>
    </row>
    <row r="7" spans="2:88" ht="51" x14ac:dyDescent="0.2">
      <c r="B7" s="66">
        <v>1</v>
      </c>
      <c r="C7" s="33" t="s">
        <v>200</v>
      </c>
      <c r="D7" s="34" t="s">
        <v>201</v>
      </c>
      <c r="E7" s="34" t="s">
        <v>51</v>
      </c>
      <c r="F7" s="91">
        <v>2</v>
      </c>
      <c r="G7" s="41"/>
      <c r="H7" s="93">
        <v>7.0142197266078492</v>
      </c>
      <c r="I7" s="93">
        <v>7.0276312366013629</v>
      </c>
      <c r="J7" s="93">
        <v>7.0410427465948766</v>
      </c>
      <c r="K7" s="93">
        <v>7.0544542565883903</v>
      </c>
      <c r="L7" s="93">
        <v>7.067865766581904</v>
      </c>
      <c r="M7" s="93">
        <v>7.0812772765754177</v>
      </c>
      <c r="N7" s="93">
        <v>7.0946887865689314</v>
      </c>
      <c r="O7" s="93">
        <v>7.1081002965624451</v>
      </c>
      <c r="P7" s="93">
        <v>7.1215118065559588</v>
      </c>
      <c r="Q7" s="93">
        <v>7.1349233165494725</v>
      </c>
      <c r="R7" s="93">
        <v>7.1483348265429862</v>
      </c>
      <c r="S7" s="93">
        <v>7.1617463365364999</v>
      </c>
      <c r="T7" s="93">
        <v>7.1751578465300137</v>
      </c>
      <c r="U7" s="93">
        <v>7.1885693565235274</v>
      </c>
      <c r="V7" s="93">
        <v>7.2019808665170411</v>
      </c>
      <c r="W7" s="93">
        <v>7.2153923765105548</v>
      </c>
      <c r="X7" s="93">
        <v>7.2288038865040685</v>
      </c>
      <c r="Y7" s="93">
        <v>7.2422153964975822</v>
      </c>
      <c r="Z7" s="93">
        <v>7.2556269064910959</v>
      </c>
      <c r="AA7" s="93">
        <v>7.2690384164846096</v>
      </c>
      <c r="AB7" s="93">
        <v>7.2824499264781233</v>
      </c>
      <c r="AC7" s="93">
        <v>7.295861436471637</v>
      </c>
      <c r="AD7" s="93">
        <v>7.3092729464651507</v>
      </c>
      <c r="AE7" s="93">
        <v>7.3226844564586644</v>
      </c>
      <c r="AF7" s="93">
        <v>7.3360959664521781</v>
      </c>
      <c r="AG7" s="94">
        <v>7.3495074764456918</v>
      </c>
      <c r="AH7" s="94">
        <v>7.3629189864392055</v>
      </c>
      <c r="AI7" s="94">
        <v>7.3763304964327192</v>
      </c>
      <c r="AJ7" s="94">
        <v>7.3897420064262329</v>
      </c>
      <c r="AK7" s="94">
        <v>7.4031535164197466</v>
      </c>
      <c r="AL7" s="94">
        <v>7.4165650264132603</v>
      </c>
      <c r="AM7" s="94">
        <v>7.429976536406774</v>
      </c>
      <c r="AN7" s="94">
        <v>7.4433880464002877</v>
      </c>
      <c r="AO7" s="94">
        <v>7.4567995563938014</v>
      </c>
      <c r="AP7" s="94">
        <v>7.4702110663873151</v>
      </c>
      <c r="AQ7" s="94">
        <v>7.4836225763808288</v>
      </c>
      <c r="AR7" s="94">
        <v>7.4970340863743425</v>
      </c>
      <c r="AS7" s="94">
        <v>7.5104455963678562</v>
      </c>
      <c r="AT7" s="94">
        <v>7.52385710636137</v>
      </c>
      <c r="AU7" s="94">
        <v>7.5372686163548837</v>
      </c>
      <c r="AV7" s="94">
        <v>7.5506801263483974</v>
      </c>
      <c r="AW7" s="94">
        <v>7.5640916363419111</v>
      </c>
      <c r="AX7" s="94">
        <v>7.5775031463354248</v>
      </c>
      <c r="AY7" s="94">
        <v>7.5909146563289385</v>
      </c>
      <c r="AZ7" s="94">
        <v>7.6043261663224522</v>
      </c>
      <c r="BA7" s="94">
        <v>7.6177376763159659</v>
      </c>
      <c r="BB7" s="94">
        <v>7.6311491863094796</v>
      </c>
      <c r="BC7" s="94">
        <v>7.6445606963029933</v>
      </c>
      <c r="BD7" s="94">
        <v>7.657972206296507</v>
      </c>
      <c r="BE7" s="94">
        <v>7.6713837162900207</v>
      </c>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6"/>
      <c r="CJ7" s="37"/>
    </row>
    <row r="8" spans="2:88" ht="38.25" x14ac:dyDescent="0.2">
      <c r="B8" s="66">
        <v>2</v>
      </c>
      <c r="C8" s="102" t="s">
        <v>202</v>
      </c>
      <c r="D8" s="30" t="s">
        <v>203</v>
      </c>
      <c r="E8" s="30" t="s">
        <v>51</v>
      </c>
      <c r="F8" s="30">
        <v>2</v>
      </c>
      <c r="G8" s="41"/>
      <c r="H8" s="93">
        <v>0.38085056520746802</v>
      </c>
      <c r="I8" s="93">
        <v>0.3815787689650349</v>
      </c>
      <c r="J8" s="93">
        <v>0.38230697272260178</v>
      </c>
      <c r="K8" s="93">
        <v>0.38303517648016866</v>
      </c>
      <c r="L8" s="93">
        <v>0.38376338023773554</v>
      </c>
      <c r="M8" s="93">
        <v>0.38449158399530242</v>
      </c>
      <c r="N8" s="93">
        <v>0.3852197877528693</v>
      </c>
      <c r="O8" s="93">
        <v>0.38594799151043618</v>
      </c>
      <c r="P8" s="93">
        <v>0.38667619526800306</v>
      </c>
      <c r="Q8" s="93">
        <v>0.38740439902556995</v>
      </c>
      <c r="R8" s="93">
        <v>0.38813260278313683</v>
      </c>
      <c r="S8" s="93">
        <v>0.38886080654070371</v>
      </c>
      <c r="T8" s="93">
        <v>0.38958901029827059</v>
      </c>
      <c r="U8" s="93">
        <v>0.39031721405583747</v>
      </c>
      <c r="V8" s="93">
        <v>0.39104541781340435</v>
      </c>
      <c r="W8" s="93">
        <v>0.39177362157097123</v>
      </c>
      <c r="X8" s="93">
        <v>0.39250182532853811</v>
      </c>
      <c r="Y8" s="93">
        <v>0.39323002908610499</v>
      </c>
      <c r="Z8" s="93">
        <v>0.39395823284367187</v>
      </c>
      <c r="AA8" s="93">
        <v>0.39468643660123875</v>
      </c>
      <c r="AB8" s="93">
        <v>0.39541464035880564</v>
      </c>
      <c r="AC8" s="93">
        <v>0.39614284411637252</v>
      </c>
      <c r="AD8" s="93">
        <v>0.3968710478739394</v>
      </c>
      <c r="AE8" s="93">
        <v>0.39759925163150628</v>
      </c>
      <c r="AF8" s="93">
        <v>0.39832745538907316</v>
      </c>
      <c r="AG8" s="94">
        <v>0.39905565914664004</v>
      </c>
      <c r="AH8" s="94">
        <v>0.39978386290420692</v>
      </c>
      <c r="AI8" s="94">
        <v>0.4005120666617738</v>
      </c>
      <c r="AJ8" s="94">
        <v>0.40124027041934068</v>
      </c>
      <c r="AK8" s="94">
        <v>0.40196847417690756</v>
      </c>
      <c r="AL8" s="94">
        <v>0.40269667793447445</v>
      </c>
      <c r="AM8" s="94">
        <v>0.40342488169204133</v>
      </c>
      <c r="AN8" s="94">
        <v>0.40415308544960821</v>
      </c>
      <c r="AO8" s="94">
        <v>0.40488128920717509</v>
      </c>
      <c r="AP8" s="94">
        <v>0.40560949296474197</v>
      </c>
      <c r="AQ8" s="94">
        <v>0.40633769672230885</v>
      </c>
      <c r="AR8" s="94">
        <v>0.40706590047987573</v>
      </c>
      <c r="AS8" s="94">
        <v>0.40779410423744261</v>
      </c>
      <c r="AT8" s="94">
        <v>0.40852230799500949</v>
      </c>
      <c r="AU8" s="94">
        <v>0.40925051175257637</v>
      </c>
      <c r="AV8" s="94">
        <v>0.40997871551014325</v>
      </c>
      <c r="AW8" s="94">
        <v>0.41070691926771014</v>
      </c>
      <c r="AX8" s="94">
        <v>0.41143512302527702</v>
      </c>
      <c r="AY8" s="94">
        <v>0.4121633267828439</v>
      </c>
      <c r="AZ8" s="94">
        <v>0.41289153054041078</v>
      </c>
      <c r="BA8" s="94">
        <v>0.41361973429797766</v>
      </c>
      <c r="BB8" s="94">
        <v>0.41434793805554454</v>
      </c>
      <c r="BC8" s="94">
        <v>0.41507614181311142</v>
      </c>
      <c r="BD8" s="94">
        <v>0.4158043455706783</v>
      </c>
      <c r="BE8" s="94">
        <v>0.41653254932824518</v>
      </c>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c r="CH8" s="36"/>
      <c r="CI8" s="36"/>
      <c r="CJ8" s="40"/>
    </row>
    <row r="9" spans="2:88" ht="38.25" x14ac:dyDescent="0.2">
      <c r="B9" s="66">
        <v>3</v>
      </c>
      <c r="C9" s="102" t="s">
        <v>204</v>
      </c>
      <c r="D9" s="30" t="s">
        <v>205</v>
      </c>
      <c r="E9" s="30" t="s">
        <v>51</v>
      </c>
      <c r="F9" s="30">
        <v>2</v>
      </c>
      <c r="G9" s="41"/>
      <c r="H9" s="93">
        <v>23.270540874387741</v>
      </c>
      <c r="I9" s="93">
        <v>23.261061971524732</v>
      </c>
      <c r="J9" s="93">
        <v>23.25451813116327</v>
      </c>
      <c r="K9" s="93">
        <v>23.253612322180011</v>
      </c>
      <c r="L9" s="93">
        <v>23.256926850053709</v>
      </c>
      <c r="M9" s="93">
        <v>23.265692666177497</v>
      </c>
      <c r="N9" s="93">
        <v>23.263000598644762</v>
      </c>
      <c r="O9" s="93">
        <v>23.259273881333709</v>
      </c>
      <c r="P9" s="93">
        <v>23.254656460042263</v>
      </c>
      <c r="Q9" s="93">
        <v>23.243177163560965</v>
      </c>
      <c r="R9" s="93">
        <v>23.229643682179073</v>
      </c>
      <c r="S9" s="93">
        <v>23.205486063008539</v>
      </c>
      <c r="T9" s="93">
        <v>23.221585988317848</v>
      </c>
      <c r="U9" s="93">
        <v>23.230809157956614</v>
      </c>
      <c r="V9" s="93">
        <v>23.245060677858937</v>
      </c>
      <c r="W9" s="93">
        <v>23.261508968356061</v>
      </c>
      <c r="X9" s="93">
        <v>23.2834483056252</v>
      </c>
      <c r="Y9" s="93">
        <v>23.309927689026356</v>
      </c>
      <c r="Z9" s="93">
        <v>23.339796410088191</v>
      </c>
      <c r="AA9" s="93">
        <v>23.371780452192482</v>
      </c>
      <c r="AB9" s="93">
        <v>23.405090337686357</v>
      </c>
      <c r="AC9" s="93">
        <v>23.442135471371213</v>
      </c>
      <c r="AD9" s="93">
        <v>23.481659790799966</v>
      </c>
      <c r="AE9" s="93">
        <v>23.519589411634751</v>
      </c>
      <c r="AF9" s="93">
        <v>23.558948910404943</v>
      </c>
      <c r="AG9" s="94">
        <v>23.596231351457124</v>
      </c>
      <c r="AH9" s="94">
        <v>23.628323673714092</v>
      </c>
      <c r="AI9" s="94">
        <v>23.661255378302105</v>
      </c>
      <c r="AJ9" s="94">
        <v>23.694924193598528</v>
      </c>
      <c r="AK9" s="94">
        <v>23.72923969347314</v>
      </c>
      <c r="AL9" s="94">
        <v>23.764120684136422</v>
      </c>
      <c r="AM9" s="94">
        <v>23.799494053049475</v>
      </c>
      <c r="AN9" s="94">
        <v>23.835293777704941</v>
      </c>
      <c r="AO9" s="94">
        <v>23.871460070439252</v>
      </c>
      <c r="AP9" s="94">
        <v>23.907938639162968</v>
      </c>
      <c r="AQ9" s="94">
        <v>23.944680047018675</v>
      </c>
      <c r="AR9" s="94">
        <v>23.98163915659552</v>
      </c>
      <c r="AS9" s="94">
        <v>24.018774646529792</v>
      </c>
      <c r="AT9" s="94">
        <v>24.056048590170601</v>
      </c>
      <c r="AU9" s="94">
        <v>24.093426087547822</v>
      </c>
      <c r="AV9" s="94">
        <v>24.130874943191326</v>
      </c>
      <c r="AW9" s="94">
        <v>24.168365386751432</v>
      </c>
      <c r="AX9" s="94">
        <v>24.205869819382833</v>
      </c>
      <c r="AY9" s="94">
        <v>24.243362590112</v>
      </c>
      <c r="AZ9" s="94">
        <v>24.280819813345602</v>
      </c>
      <c r="BA9" s="94">
        <v>24.318219192726257</v>
      </c>
      <c r="BB9" s="94">
        <v>24.355539869011462</v>
      </c>
      <c r="BC9" s="94">
        <v>24.392762284731763</v>
      </c>
      <c r="BD9" s="94">
        <v>24.429868063490694</v>
      </c>
      <c r="BE9" s="94">
        <v>24.466839902066145</v>
      </c>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40"/>
    </row>
    <row r="10" spans="2:88" ht="38.25" x14ac:dyDescent="0.2">
      <c r="B10" s="66">
        <v>4</v>
      </c>
      <c r="C10" s="102" t="s">
        <v>206</v>
      </c>
      <c r="D10" s="30" t="s">
        <v>207</v>
      </c>
      <c r="E10" s="30" t="s">
        <v>51</v>
      </c>
      <c r="F10" s="30">
        <v>2</v>
      </c>
      <c r="G10" s="41"/>
      <c r="H10" s="93">
        <v>3.542113822097408</v>
      </c>
      <c r="I10" s="93">
        <v>3.5210805704679342</v>
      </c>
      <c r="J10" s="93">
        <v>3.5031509865226602</v>
      </c>
      <c r="K10" s="93">
        <v>3.4878081468129447</v>
      </c>
      <c r="L10" s="93">
        <v>3.4746443453380724</v>
      </c>
      <c r="M10" s="93">
        <v>3.4614310997738191</v>
      </c>
      <c r="N10" s="93">
        <v>3.448726518498836</v>
      </c>
      <c r="O10" s="93">
        <v>3.4370744848166024</v>
      </c>
      <c r="P10" s="93">
        <v>3.4264929111558837</v>
      </c>
      <c r="Q10" s="93">
        <v>3.416108714126775</v>
      </c>
      <c r="R10" s="93">
        <v>3.4063314767561157</v>
      </c>
      <c r="S10" s="93">
        <v>3.3964629175414855</v>
      </c>
      <c r="T10" s="93">
        <v>3.3899595416070469</v>
      </c>
      <c r="U10" s="93">
        <v>3.3833015648088178</v>
      </c>
      <c r="V10" s="93">
        <v>3.3774369845562098</v>
      </c>
      <c r="W10" s="93">
        <v>3.3721024927275054</v>
      </c>
      <c r="X10" s="93">
        <v>3.3676243219670341</v>
      </c>
      <c r="Y10" s="93">
        <v>3.3635633551090227</v>
      </c>
      <c r="Z10" s="93">
        <v>3.3600025342621627</v>
      </c>
      <c r="AA10" s="93">
        <v>3.3568353693720852</v>
      </c>
      <c r="AB10" s="93">
        <v>3.3540734521244699</v>
      </c>
      <c r="AC10" s="93">
        <v>3.3516426067201763</v>
      </c>
      <c r="AD10" s="93">
        <v>3.3495689235063253</v>
      </c>
      <c r="AE10" s="93">
        <v>3.3475864528656749</v>
      </c>
      <c r="AF10" s="93">
        <v>3.3459155608501576</v>
      </c>
      <c r="AG10" s="94">
        <v>3.3443048493072522</v>
      </c>
      <c r="AH10" s="94">
        <v>3.3413678237310807</v>
      </c>
      <c r="AI10" s="94">
        <v>3.3379685712809861</v>
      </c>
      <c r="AJ10" s="94">
        <v>3.3347180837822537</v>
      </c>
      <c r="AK10" s="94">
        <v>3.3316031065838194</v>
      </c>
      <c r="AL10" s="94">
        <v>3.3286118345222948</v>
      </c>
      <c r="AM10" s="94">
        <v>3.3257337281899675</v>
      </c>
      <c r="AN10" s="94">
        <v>3.3229593560027841</v>
      </c>
      <c r="AO10" s="94">
        <v>3.3202802581733382</v>
      </c>
      <c r="AP10" s="94">
        <v>3.3176888293139313</v>
      </c>
      <c r="AQ10" s="94">
        <v>3.3151782169119248</v>
      </c>
      <c r="AR10" s="94">
        <v>3.3127422333513801</v>
      </c>
      <c r="AS10" s="94">
        <v>3.3103752795158972</v>
      </c>
      <c r="AT10" s="94">
        <v>3.3080722783109433</v>
      </c>
      <c r="AU10" s="94">
        <v>3.3058286166966182</v>
      </c>
      <c r="AV10" s="94">
        <v>3.3036400950358997</v>
      </c>
      <c r="AW10" s="94">
        <v>3.3015012648613338</v>
      </c>
      <c r="AX10" s="94">
        <v>3.2994078686127635</v>
      </c>
      <c r="AY10" s="94">
        <v>3.2973590390627696</v>
      </c>
      <c r="AZ10" s="94">
        <v>3.2953518370655126</v>
      </c>
      <c r="BA10" s="94">
        <v>3.2933835625981192</v>
      </c>
      <c r="BB10" s="94">
        <v>3.2914517311978622</v>
      </c>
      <c r="BC10" s="94">
        <v>3.2895540530685525</v>
      </c>
      <c r="BD10" s="94">
        <v>3.2876884145149154</v>
      </c>
      <c r="BE10" s="94">
        <v>3.2858528614117515</v>
      </c>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40"/>
    </row>
    <row r="11" spans="2:88" ht="38.25" x14ac:dyDescent="0.2">
      <c r="B11" s="66">
        <v>5</v>
      </c>
      <c r="C11" s="102" t="s">
        <v>208</v>
      </c>
      <c r="D11" s="30" t="s">
        <v>209</v>
      </c>
      <c r="E11" s="30" t="s">
        <v>210</v>
      </c>
      <c r="F11" s="30">
        <v>1</v>
      </c>
      <c r="G11" s="41"/>
      <c r="H11" s="97">
        <v>135.19999999999999</v>
      </c>
      <c r="I11" s="97">
        <v>133.9</v>
      </c>
      <c r="J11" s="97">
        <v>132.69999999999999</v>
      </c>
      <c r="K11" s="97">
        <v>131.69999999999999</v>
      </c>
      <c r="L11" s="97">
        <v>130.9</v>
      </c>
      <c r="M11" s="97">
        <v>130</v>
      </c>
      <c r="N11" s="97">
        <v>129.30000000000001</v>
      </c>
      <c r="O11" s="97">
        <v>128.69999999999999</v>
      </c>
      <c r="P11" s="97">
        <v>128.1</v>
      </c>
      <c r="Q11" s="97">
        <v>127.6</v>
      </c>
      <c r="R11" s="97">
        <v>127.1</v>
      </c>
      <c r="S11" s="97">
        <v>126.7</v>
      </c>
      <c r="T11" s="97">
        <v>126.3</v>
      </c>
      <c r="U11" s="97">
        <v>126</v>
      </c>
      <c r="V11" s="97">
        <v>125.7</v>
      </c>
      <c r="W11" s="97">
        <v>125.3</v>
      </c>
      <c r="X11" s="97">
        <v>125</v>
      </c>
      <c r="Y11" s="97">
        <v>124.8</v>
      </c>
      <c r="Z11" s="97">
        <v>124.5</v>
      </c>
      <c r="AA11" s="97">
        <v>124.2</v>
      </c>
      <c r="AB11" s="97">
        <v>124</v>
      </c>
      <c r="AC11" s="97">
        <v>123.8</v>
      </c>
      <c r="AD11" s="97">
        <v>123.5</v>
      </c>
      <c r="AE11" s="97">
        <v>123.3</v>
      </c>
      <c r="AF11" s="97">
        <v>123.1</v>
      </c>
      <c r="AG11" s="98">
        <v>122.8</v>
      </c>
      <c r="AH11" s="98">
        <v>122.5</v>
      </c>
      <c r="AI11" s="98">
        <v>122.3</v>
      </c>
      <c r="AJ11" s="98">
        <v>122</v>
      </c>
      <c r="AK11" s="98">
        <v>121.8</v>
      </c>
      <c r="AL11" s="98">
        <v>121.5</v>
      </c>
      <c r="AM11" s="98">
        <v>121.3</v>
      </c>
      <c r="AN11" s="98">
        <v>121</v>
      </c>
      <c r="AO11" s="98">
        <v>120.8</v>
      </c>
      <c r="AP11" s="98">
        <v>120.5</v>
      </c>
      <c r="AQ11" s="98">
        <v>120.3</v>
      </c>
      <c r="AR11" s="98">
        <v>120</v>
      </c>
      <c r="AS11" s="98">
        <v>119.8</v>
      </c>
      <c r="AT11" s="98">
        <v>119.6</v>
      </c>
      <c r="AU11" s="98">
        <v>119.3</v>
      </c>
      <c r="AV11" s="98">
        <v>119.1</v>
      </c>
      <c r="AW11" s="98">
        <v>118.9</v>
      </c>
      <c r="AX11" s="98">
        <v>118.6</v>
      </c>
      <c r="AY11" s="98">
        <v>118.4</v>
      </c>
      <c r="AZ11" s="98">
        <v>118.1</v>
      </c>
      <c r="BA11" s="98">
        <v>117.9</v>
      </c>
      <c r="BB11" s="98">
        <v>117.7</v>
      </c>
      <c r="BC11" s="98">
        <v>117.4</v>
      </c>
      <c r="BD11" s="98">
        <v>117.2</v>
      </c>
      <c r="BE11" s="98">
        <v>117</v>
      </c>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40"/>
    </row>
    <row r="12" spans="2:88" ht="38.25" x14ac:dyDescent="0.2">
      <c r="B12" s="66">
        <v>6</v>
      </c>
      <c r="C12" s="102" t="s">
        <v>211</v>
      </c>
      <c r="D12" s="30" t="s">
        <v>212</v>
      </c>
      <c r="E12" s="30" t="s">
        <v>210</v>
      </c>
      <c r="F12" s="30">
        <v>1</v>
      </c>
      <c r="G12" s="41"/>
      <c r="H12" s="97">
        <v>199.1</v>
      </c>
      <c r="I12" s="97">
        <v>197.9</v>
      </c>
      <c r="J12" s="97">
        <v>196.9</v>
      </c>
      <c r="K12" s="97">
        <v>196</v>
      </c>
      <c r="L12" s="97">
        <v>195.3</v>
      </c>
      <c r="M12" s="97">
        <v>194.5</v>
      </c>
      <c r="N12" s="97">
        <v>193.8</v>
      </c>
      <c r="O12" s="97">
        <v>193.2</v>
      </c>
      <c r="P12" s="97">
        <v>192.6</v>
      </c>
      <c r="Q12" s="97">
        <v>192</v>
      </c>
      <c r="R12" s="97">
        <v>191.4</v>
      </c>
      <c r="S12" s="97">
        <v>190.9</v>
      </c>
      <c r="T12" s="97">
        <v>190.5</v>
      </c>
      <c r="U12" s="97">
        <v>190.1</v>
      </c>
      <c r="V12" s="97">
        <v>189.8</v>
      </c>
      <c r="W12" s="97">
        <v>189.5</v>
      </c>
      <c r="X12" s="97">
        <v>189.3</v>
      </c>
      <c r="Y12" s="97">
        <v>189</v>
      </c>
      <c r="Z12" s="97">
        <v>188.8</v>
      </c>
      <c r="AA12" s="97">
        <v>188.6</v>
      </c>
      <c r="AB12" s="97">
        <v>188.5</v>
      </c>
      <c r="AC12" s="97">
        <v>188.4</v>
      </c>
      <c r="AD12" s="97">
        <v>188.2</v>
      </c>
      <c r="AE12" s="97">
        <v>188.1</v>
      </c>
      <c r="AF12" s="97">
        <v>188</v>
      </c>
      <c r="AG12" s="98">
        <v>187.9</v>
      </c>
      <c r="AH12" s="98">
        <v>187.8</v>
      </c>
      <c r="AI12" s="98">
        <v>187.6</v>
      </c>
      <c r="AJ12" s="98">
        <v>187.4</v>
      </c>
      <c r="AK12" s="98">
        <v>187.2</v>
      </c>
      <c r="AL12" s="98">
        <v>187.1</v>
      </c>
      <c r="AM12" s="98">
        <v>186.9</v>
      </c>
      <c r="AN12" s="98">
        <v>186.7</v>
      </c>
      <c r="AO12" s="98">
        <v>186.6</v>
      </c>
      <c r="AP12" s="98">
        <v>186.4</v>
      </c>
      <c r="AQ12" s="98">
        <v>186.3</v>
      </c>
      <c r="AR12" s="98">
        <v>186.2</v>
      </c>
      <c r="AS12" s="98">
        <v>186</v>
      </c>
      <c r="AT12" s="98">
        <v>185.9</v>
      </c>
      <c r="AU12" s="98">
        <v>185.8</v>
      </c>
      <c r="AV12" s="98">
        <v>185.7</v>
      </c>
      <c r="AW12" s="98">
        <v>185.5</v>
      </c>
      <c r="AX12" s="98">
        <v>185.4</v>
      </c>
      <c r="AY12" s="98">
        <v>185.3</v>
      </c>
      <c r="AZ12" s="98">
        <v>185.2</v>
      </c>
      <c r="BA12" s="98">
        <v>185.1</v>
      </c>
      <c r="BB12" s="98">
        <v>185</v>
      </c>
      <c r="BC12" s="98">
        <v>184.9</v>
      </c>
      <c r="BD12" s="98">
        <v>184.8</v>
      </c>
      <c r="BE12" s="98">
        <v>184.7</v>
      </c>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40"/>
    </row>
    <row r="13" spans="2:88" ht="38.25" x14ac:dyDescent="0.2">
      <c r="B13" s="66">
        <v>7</v>
      </c>
      <c r="C13" s="102" t="s">
        <v>213</v>
      </c>
      <c r="D13" s="30" t="s">
        <v>214</v>
      </c>
      <c r="E13" s="30" t="s">
        <v>210</v>
      </c>
      <c r="F13" s="30">
        <v>1</v>
      </c>
      <c r="G13" s="41"/>
      <c r="H13" s="97">
        <v>141.22894039894013</v>
      </c>
      <c r="I13" s="97">
        <v>139.85650211252411</v>
      </c>
      <c r="J13" s="97">
        <v>138.65685107778779</v>
      </c>
      <c r="K13" s="97">
        <v>137.61749663085567</v>
      </c>
      <c r="L13" s="97">
        <v>136.72039277512158</v>
      </c>
      <c r="M13" s="97">
        <v>135.8719419153382</v>
      </c>
      <c r="N13" s="97">
        <v>135.13266081893696</v>
      </c>
      <c r="O13" s="97">
        <v>134.46665630149747</v>
      </c>
      <c r="P13" s="97">
        <v>133.87157979219356</v>
      </c>
      <c r="Q13" s="97">
        <v>133.33579678243868</v>
      </c>
      <c r="R13" s="97">
        <v>132.83666570150297</v>
      </c>
      <c r="S13" s="97">
        <v>132.39072558712238</v>
      </c>
      <c r="T13" s="97">
        <v>131.99622064302429</v>
      </c>
      <c r="U13" s="97">
        <v>131.63654458804834</v>
      </c>
      <c r="V13" s="97">
        <v>131.28257334289248</v>
      </c>
      <c r="W13" s="97">
        <v>130.94670361463983</v>
      </c>
      <c r="X13" s="97">
        <v>130.63825432941641</v>
      </c>
      <c r="Y13" s="97">
        <v>130.3498178328999</v>
      </c>
      <c r="Z13" s="97">
        <v>130.06992233817377</v>
      </c>
      <c r="AA13" s="97">
        <v>129.79432687140314</v>
      </c>
      <c r="AB13" s="97">
        <v>129.56712377373822</v>
      </c>
      <c r="AC13" s="97">
        <v>129.31507365668537</v>
      </c>
      <c r="AD13" s="97">
        <v>129.07644340257772</v>
      </c>
      <c r="AE13" s="97">
        <v>128.84314158496514</v>
      </c>
      <c r="AF13" s="97">
        <v>128.58099379943096</v>
      </c>
      <c r="AG13" s="98">
        <v>128.33345322045474</v>
      </c>
      <c r="AH13" s="98">
        <v>128.05522385742316</v>
      </c>
      <c r="AI13" s="98">
        <v>127.77923333787368</v>
      </c>
      <c r="AJ13" s="98">
        <v>127.50786406498938</v>
      </c>
      <c r="AK13" s="98">
        <v>127.24058786339408</v>
      </c>
      <c r="AL13" s="98">
        <v>126.97693321141038</v>
      </c>
      <c r="AM13" s="98">
        <v>126.71647813989941</v>
      </c>
      <c r="AN13" s="98">
        <v>126.45884412538251</v>
      </c>
      <c r="AO13" s="98">
        <v>126.20369082762991</v>
      </c>
      <c r="AP13" s="98">
        <v>125.95071154562086</v>
      </c>
      <c r="AQ13" s="98">
        <v>125.69962928560005</v>
      </c>
      <c r="AR13" s="98">
        <v>125.45019335153955</v>
      </c>
      <c r="AS13" s="98">
        <v>125.20217638220443</v>
      </c>
      <c r="AT13" s="98">
        <v>124.95537177067594</v>
      </c>
      <c r="AU13" s="98">
        <v>124.70959141196667</v>
      </c>
      <c r="AV13" s="98">
        <v>124.46466373259129</v>
      </c>
      <c r="AW13" s="98">
        <v>124.2204246616146</v>
      </c>
      <c r="AX13" s="98">
        <v>123.97672738036577</v>
      </c>
      <c r="AY13" s="98">
        <v>123.73345093620124</v>
      </c>
      <c r="AZ13" s="98">
        <v>123.49047455988439</v>
      </c>
      <c r="BA13" s="98">
        <v>123.24768720463183</v>
      </c>
      <c r="BB13" s="98">
        <v>123.00498661932012</v>
      </c>
      <c r="BC13" s="98">
        <v>122.76227852453968</v>
      </c>
      <c r="BD13" s="98">
        <v>122.51947587839571</v>
      </c>
      <c r="BE13" s="98">
        <v>122.27649822078821</v>
      </c>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c r="CD13" s="36"/>
      <c r="CE13" s="36"/>
      <c r="CF13" s="36"/>
      <c r="CG13" s="36"/>
      <c r="CH13" s="36"/>
      <c r="CI13" s="36"/>
      <c r="CJ13" s="40"/>
    </row>
    <row r="14" spans="2:88" ht="38.25" x14ac:dyDescent="0.2">
      <c r="B14" s="66">
        <v>8</v>
      </c>
      <c r="C14" s="102" t="s">
        <v>215</v>
      </c>
      <c r="D14" s="30" t="s">
        <v>216</v>
      </c>
      <c r="E14" s="30" t="s">
        <v>51</v>
      </c>
      <c r="F14" s="30">
        <v>2</v>
      </c>
      <c r="G14" s="41"/>
      <c r="H14" s="93">
        <v>6.5130365882540389</v>
      </c>
      <c r="I14" s="93">
        <v>6.5130365882540389</v>
      </c>
      <c r="J14" s="93">
        <v>6.5130365882540389</v>
      </c>
      <c r="K14" s="93">
        <v>6.5130365882540389</v>
      </c>
      <c r="L14" s="93">
        <v>6.5130365882540389</v>
      </c>
      <c r="M14" s="93">
        <v>6.5130365882540389</v>
      </c>
      <c r="N14" s="93">
        <v>6.5130365882540389</v>
      </c>
      <c r="O14" s="93">
        <v>6.5130365882540389</v>
      </c>
      <c r="P14" s="93">
        <v>6.5130365882540389</v>
      </c>
      <c r="Q14" s="93">
        <v>6.5130365882540389</v>
      </c>
      <c r="R14" s="93">
        <v>6.5130365882540389</v>
      </c>
      <c r="S14" s="93">
        <v>6.5130365882540389</v>
      </c>
      <c r="T14" s="93">
        <v>6.5130365882540389</v>
      </c>
      <c r="U14" s="93">
        <v>6.5130365882540389</v>
      </c>
      <c r="V14" s="93">
        <v>6.5130365882540389</v>
      </c>
      <c r="W14" s="93">
        <v>6.5130365882540389</v>
      </c>
      <c r="X14" s="93">
        <v>6.5130365882540389</v>
      </c>
      <c r="Y14" s="93">
        <v>6.5130365882540389</v>
      </c>
      <c r="Z14" s="93">
        <v>6.5130365882540389</v>
      </c>
      <c r="AA14" s="93">
        <v>6.5130365882540389</v>
      </c>
      <c r="AB14" s="93">
        <v>6.5130365882540389</v>
      </c>
      <c r="AC14" s="93">
        <v>6.5130365882540389</v>
      </c>
      <c r="AD14" s="93">
        <v>6.5130365882540389</v>
      </c>
      <c r="AE14" s="93">
        <v>6.5130365882540389</v>
      </c>
      <c r="AF14" s="93">
        <v>6.5130365882540389</v>
      </c>
      <c r="AG14" s="94">
        <v>6.5130365882540389</v>
      </c>
      <c r="AH14" s="94">
        <v>6.5130365882540389</v>
      </c>
      <c r="AI14" s="94">
        <v>6.5130365882540389</v>
      </c>
      <c r="AJ14" s="94">
        <v>6.5130365882540389</v>
      </c>
      <c r="AK14" s="94">
        <v>6.5130365882540389</v>
      </c>
      <c r="AL14" s="94">
        <v>6.5130365882540389</v>
      </c>
      <c r="AM14" s="94">
        <v>6.5130365882540389</v>
      </c>
      <c r="AN14" s="94">
        <v>6.5130365882540389</v>
      </c>
      <c r="AO14" s="94">
        <v>6.5130365882540389</v>
      </c>
      <c r="AP14" s="94">
        <v>6.5130365882540389</v>
      </c>
      <c r="AQ14" s="94">
        <v>6.5130365882540389</v>
      </c>
      <c r="AR14" s="94">
        <v>6.5130365882540389</v>
      </c>
      <c r="AS14" s="94">
        <v>6.5130365882540389</v>
      </c>
      <c r="AT14" s="94">
        <v>6.5130365882540389</v>
      </c>
      <c r="AU14" s="94">
        <v>6.5130365882540389</v>
      </c>
      <c r="AV14" s="94">
        <v>6.5130365882540389</v>
      </c>
      <c r="AW14" s="94">
        <v>6.5130365882540389</v>
      </c>
      <c r="AX14" s="94">
        <v>6.5130365882540389</v>
      </c>
      <c r="AY14" s="94">
        <v>6.5130365882540389</v>
      </c>
      <c r="AZ14" s="94">
        <v>6.5130365882540389</v>
      </c>
      <c r="BA14" s="94">
        <v>6.5130365882540389</v>
      </c>
      <c r="BB14" s="94">
        <v>6.5130365882540389</v>
      </c>
      <c r="BC14" s="94">
        <v>6.5130365882540389</v>
      </c>
      <c r="BD14" s="94">
        <v>6.5130365882540389</v>
      </c>
      <c r="BE14" s="94">
        <v>6.5130365882540389</v>
      </c>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c r="CD14" s="36"/>
      <c r="CE14" s="36"/>
      <c r="CF14" s="36"/>
      <c r="CG14" s="36"/>
      <c r="CH14" s="36"/>
      <c r="CI14" s="36"/>
      <c r="CJ14" s="40"/>
    </row>
    <row r="15" spans="2:88" ht="38.25" x14ac:dyDescent="0.2">
      <c r="B15" s="66">
        <v>9</v>
      </c>
      <c r="C15" s="102" t="s">
        <v>217</v>
      </c>
      <c r="D15" s="30" t="s">
        <v>218</v>
      </c>
      <c r="E15" s="30" t="s">
        <v>219</v>
      </c>
      <c r="F15" s="30">
        <v>2</v>
      </c>
      <c r="G15" s="41"/>
      <c r="H15" s="93">
        <v>71.677628233955431</v>
      </c>
      <c r="I15" s="93">
        <v>70.933224057392735</v>
      </c>
      <c r="J15" s="93">
        <v>70.289276198293393</v>
      </c>
      <c r="K15" s="93">
        <v>69.69962556791701</v>
      </c>
      <c r="L15" s="93">
        <v>69.158231396414934</v>
      </c>
      <c r="M15" s="93">
        <v>68.653429346796798</v>
      </c>
      <c r="N15" s="93">
        <v>68.21331101968542</v>
      </c>
      <c r="O15" s="93">
        <v>67.818151846596905</v>
      </c>
      <c r="P15" s="93">
        <v>67.463421138708938</v>
      </c>
      <c r="Q15" s="93">
        <v>67.144091174410036</v>
      </c>
      <c r="R15" s="93">
        <v>66.863707581262418</v>
      </c>
      <c r="S15" s="93">
        <v>66.623586471603403</v>
      </c>
      <c r="T15" s="93">
        <v>66.289792709149637</v>
      </c>
      <c r="U15" s="93">
        <v>65.978529524220406</v>
      </c>
      <c r="V15" s="93">
        <v>65.686234568533806</v>
      </c>
      <c r="W15" s="93">
        <v>65.40609335008412</v>
      </c>
      <c r="X15" s="93">
        <v>65.126774026195747</v>
      </c>
      <c r="Y15" s="93">
        <v>64.83674596718113</v>
      </c>
      <c r="Z15" s="93">
        <v>64.554059768690124</v>
      </c>
      <c r="AA15" s="93">
        <v>64.282841355157245</v>
      </c>
      <c r="AB15" s="93">
        <v>63.996239614510195</v>
      </c>
      <c r="AC15" s="93">
        <v>63.728193509072923</v>
      </c>
      <c r="AD15" s="93">
        <v>63.459519080220559</v>
      </c>
      <c r="AE15" s="93">
        <v>63.175663515770033</v>
      </c>
      <c r="AF15" s="93">
        <v>62.919068632655822</v>
      </c>
      <c r="AG15" s="94">
        <v>62.658025480772544</v>
      </c>
      <c r="AH15" s="94">
        <v>62.398065726507674</v>
      </c>
      <c r="AI15" s="94">
        <v>62.139184870470501</v>
      </c>
      <c r="AJ15" s="94">
        <v>61.881378431981389</v>
      </c>
      <c r="AK15" s="94">
        <v>61.624641948993677</v>
      </c>
      <c r="AL15" s="94">
        <v>61.368970978016009</v>
      </c>
      <c r="AM15" s="94">
        <v>61.114361094034997</v>
      </c>
      <c r="AN15" s="94">
        <v>60.860807890438231</v>
      </c>
      <c r="AO15" s="94">
        <v>60.608306978937421</v>
      </c>
      <c r="AP15" s="94">
        <v>60.356853989492109</v>
      </c>
      <c r="AQ15" s="94">
        <v>60.106444570233577</v>
      </c>
      <c r="AR15" s="94">
        <v>59.857074387389062</v>
      </c>
      <c r="AS15" s="94">
        <v>59.608739125206341</v>
      </c>
      <c r="AT15" s="94">
        <v>59.361434485878604</v>
      </c>
      <c r="AU15" s="94">
        <v>59.115156189469623</v>
      </c>
      <c r="AV15" s="94">
        <v>58.869899973839289</v>
      </c>
      <c r="AW15" s="94">
        <v>58.625661594569387</v>
      </c>
      <c r="AX15" s="94">
        <v>58.382436824889787</v>
      </c>
      <c r="AY15" s="94">
        <v>58.140221455604831</v>
      </c>
      <c r="AZ15" s="94">
        <v>57.899011295020081</v>
      </c>
      <c r="BA15" s="94">
        <v>57.658802168869393</v>
      </c>
      <c r="BB15" s="94">
        <v>57.419589920242238</v>
      </c>
      <c r="BC15" s="94">
        <v>57.181370409511423</v>
      </c>
      <c r="BD15" s="94">
        <v>56.944139514261003</v>
      </c>
      <c r="BE15" s="94">
        <v>56.707893129214575</v>
      </c>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c r="CG15" s="36"/>
      <c r="CH15" s="36"/>
      <c r="CI15" s="36"/>
      <c r="CJ15" s="40"/>
    </row>
    <row r="16" spans="2:88" ht="38.25" x14ac:dyDescent="0.2">
      <c r="B16" s="66">
        <v>10</v>
      </c>
      <c r="C16" s="102" t="s">
        <v>220</v>
      </c>
      <c r="D16" s="30" t="s">
        <v>221</v>
      </c>
      <c r="E16" s="30" t="s">
        <v>222</v>
      </c>
      <c r="F16" s="30">
        <v>2</v>
      </c>
      <c r="G16" s="41"/>
      <c r="H16" s="93">
        <v>76.770385948524549</v>
      </c>
      <c r="I16" s="93">
        <v>77.697837247392016</v>
      </c>
      <c r="J16" s="93">
        <v>78.52712635729381</v>
      </c>
      <c r="K16" s="93">
        <v>79.305116474939013</v>
      </c>
      <c r="L16" s="93">
        <v>80.033347936780771</v>
      </c>
      <c r="M16" s="93">
        <v>80.673310039387175</v>
      </c>
      <c r="N16" s="93">
        <v>81.238481837741446</v>
      </c>
      <c r="O16" s="93">
        <v>81.751007145478198</v>
      </c>
      <c r="P16" s="93">
        <v>82.215322040151491</v>
      </c>
      <c r="Q16" s="93">
        <v>82.636519679833313</v>
      </c>
      <c r="R16" s="93">
        <v>83.00753869592026</v>
      </c>
      <c r="S16" s="93">
        <v>83.32664253094255</v>
      </c>
      <c r="T16" s="93">
        <v>83.781494626187651</v>
      </c>
      <c r="U16" s="93">
        <v>84.207375602574928</v>
      </c>
      <c r="V16" s="93">
        <v>84.609583488896192</v>
      </c>
      <c r="W16" s="93">
        <v>84.99793503235118</v>
      </c>
      <c r="X16" s="93">
        <v>85.388589685340918</v>
      </c>
      <c r="Y16" s="93">
        <v>85.798703998881621</v>
      </c>
      <c r="Z16" s="93">
        <v>86.201701530567917</v>
      </c>
      <c r="AA16" s="93">
        <v>86.591020436338852</v>
      </c>
      <c r="AB16" s="93">
        <v>87.007221605968851</v>
      </c>
      <c r="AC16" s="93">
        <v>87.398834844100236</v>
      </c>
      <c r="AD16" s="93">
        <v>87.794941591643223</v>
      </c>
      <c r="AE16" s="93">
        <v>88.218037010354067</v>
      </c>
      <c r="AF16" s="93">
        <v>88.602470392896919</v>
      </c>
      <c r="AG16" s="94">
        <v>88.997206436651936</v>
      </c>
      <c r="AH16" s="94">
        <v>89.39353284305551</v>
      </c>
      <c r="AI16" s="94">
        <v>89.791455733180896</v>
      </c>
      <c r="AJ16" s="94">
        <v>90.190981248658034</v>
      </c>
      <c r="AK16" s="94">
        <v>90.592115551708815</v>
      </c>
      <c r="AL16" s="94">
        <v>90.994864825181892</v>
      </c>
      <c r="AM16" s="94">
        <v>91.399235272587177</v>
      </c>
      <c r="AN16" s="94">
        <v>91.805233118129848</v>
      </c>
      <c r="AO16" s="94">
        <v>92.21286460674412</v>
      </c>
      <c r="AP16" s="94">
        <v>92.622136004126389</v>
      </c>
      <c r="AQ16" s="94">
        <v>93.033053596768113</v>
      </c>
      <c r="AR16" s="94">
        <v>93.445623691988203</v>
      </c>
      <c r="AS16" s="94">
        <v>93.859852617964989</v>
      </c>
      <c r="AT16" s="94">
        <v>94.275746723767753</v>
      </c>
      <c r="AU16" s="94">
        <v>94.693312379387791</v>
      </c>
      <c r="AV16" s="94">
        <v>95.112555975769041</v>
      </c>
      <c r="AW16" s="94">
        <v>95.533483924838194</v>
      </c>
      <c r="AX16" s="94">
        <v>95.956102659534409</v>
      </c>
      <c r="AY16" s="94">
        <v>96.380418633838445</v>
      </c>
      <c r="AZ16" s="94">
        <v>96.806438322801384</v>
      </c>
      <c r="BA16" s="94">
        <v>97.234168222572833</v>
      </c>
      <c r="BB16" s="94">
        <v>97.663614850428573</v>
      </c>
      <c r="BC16" s="94">
        <v>98.094784744797721</v>
      </c>
      <c r="BD16" s="94">
        <v>98.527684465289369</v>
      </c>
      <c r="BE16" s="94">
        <v>98.962320592718683</v>
      </c>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40"/>
    </row>
    <row r="17" spans="2:88" ht="38.25" x14ac:dyDescent="0.2">
      <c r="B17" s="66">
        <v>11</v>
      </c>
      <c r="C17" s="102" t="s">
        <v>223</v>
      </c>
      <c r="D17" s="30" t="s">
        <v>224</v>
      </c>
      <c r="E17" s="30" t="s">
        <v>222</v>
      </c>
      <c r="F17" s="30">
        <v>2</v>
      </c>
      <c r="G17" s="41"/>
      <c r="H17" s="93">
        <v>90.865682204153288</v>
      </c>
      <c r="I17" s="93">
        <v>91.819266286053491</v>
      </c>
      <c r="J17" s="93">
        <v>92.660458899592044</v>
      </c>
      <c r="K17" s="93">
        <v>93.444355478030189</v>
      </c>
      <c r="L17" s="93">
        <v>94.175869693967698</v>
      </c>
      <c r="M17" s="93">
        <v>94.86833578777258</v>
      </c>
      <c r="N17" s="93">
        <v>95.480434696601478</v>
      </c>
      <c r="O17" s="93">
        <v>96.036774977094296</v>
      </c>
      <c r="P17" s="93">
        <v>96.541747784519188</v>
      </c>
      <c r="Q17" s="93">
        <v>97.000889792909845</v>
      </c>
      <c r="R17" s="93">
        <v>97.407649438799922</v>
      </c>
      <c r="S17" s="93">
        <v>97.758720795225486</v>
      </c>
      <c r="T17" s="93">
        <v>98.250972315306072</v>
      </c>
      <c r="U17" s="93">
        <v>98.714485382144431</v>
      </c>
      <c r="V17" s="93">
        <v>99.153751635110936</v>
      </c>
      <c r="W17" s="93">
        <v>99.578437644841586</v>
      </c>
      <c r="X17" s="93">
        <v>100.00551517620572</v>
      </c>
      <c r="Y17" s="93">
        <v>100.45286035099276</v>
      </c>
      <c r="Z17" s="93">
        <v>100.89274960539319</v>
      </c>
      <c r="AA17" s="93">
        <v>101.31843040773609</v>
      </c>
      <c r="AB17" s="93">
        <v>101.77217641983616</v>
      </c>
      <c r="AC17" s="93">
        <v>102.20023869540228</v>
      </c>
      <c r="AD17" s="93">
        <v>102.63293328808193</v>
      </c>
      <c r="AE17" s="93">
        <v>103.09407493010727</v>
      </c>
      <c r="AF17" s="93">
        <v>103.51451046231297</v>
      </c>
      <c r="AG17" s="94">
        <v>103.9457681323305</v>
      </c>
      <c r="AH17" s="94">
        <v>104.3788218820892</v>
      </c>
      <c r="AI17" s="94">
        <v>104.81367919180953</v>
      </c>
      <c r="AJ17" s="94">
        <v>105.2503475728651</v>
      </c>
      <c r="AK17" s="94">
        <v>105.68883456791259</v>
      </c>
      <c r="AL17" s="94">
        <v>106.12914775102196</v>
      </c>
      <c r="AM17" s="94">
        <v>106.57129472780723</v>
      </c>
      <c r="AN17" s="94">
        <v>107.01528313555782</v>
      </c>
      <c r="AO17" s="94">
        <v>107.46112064337068</v>
      </c>
      <c r="AP17" s="94">
        <v>107.90881495228253</v>
      </c>
      <c r="AQ17" s="94">
        <v>108.35837379540297</v>
      </c>
      <c r="AR17" s="94">
        <v>108.8098049380481</v>
      </c>
      <c r="AS17" s="94">
        <v>109.26311617787459</v>
      </c>
      <c r="AT17" s="94">
        <v>109.71831534501436</v>
      </c>
      <c r="AU17" s="94">
        <v>110.1754103022099</v>
      </c>
      <c r="AV17" s="94">
        <v>110.63440894495004</v>
      </c>
      <c r="AW17" s="94">
        <v>111.09531920160633</v>
      </c>
      <c r="AX17" s="94">
        <v>111.55814903356998</v>
      </c>
      <c r="AY17" s="94">
        <v>112.02290643538939</v>
      </c>
      <c r="AZ17" s="94">
        <v>112.48959943490827</v>
      </c>
      <c r="BA17" s="94">
        <v>112.95823609340427</v>
      </c>
      <c r="BB17" s="94">
        <v>113.42882450572824</v>
      </c>
      <c r="BC17" s="94">
        <v>113.90137280044402</v>
      </c>
      <c r="BD17" s="94">
        <v>114.3758891399689</v>
      </c>
      <c r="BE17" s="94">
        <v>114.85238172071456</v>
      </c>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c r="CD17" s="36"/>
      <c r="CE17" s="36"/>
      <c r="CF17" s="36"/>
      <c r="CG17" s="36"/>
      <c r="CH17" s="36"/>
      <c r="CI17" s="36"/>
      <c r="CJ17" s="40"/>
    </row>
    <row r="18" spans="2:88" ht="38.25" x14ac:dyDescent="0.2">
      <c r="B18" s="66">
        <v>12</v>
      </c>
      <c r="C18" s="102" t="s">
        <v>225</v>
      </c>
      <c r="D18" s="30" t="s">
        <v>226</v>
      </c>
      <c r="E18" s="30" t="s">
        <v>222</v>
      </c>
      <c r="F18" s="30">
        <v>2</v>
      </c>
      <c r="G18" s="41"/>
      <c r="H18" s="93">
        <v>193.0437903045846</v>
      </c>
      <c r="I18" s="93">
        <v>194.72622039439187</v>
      </c>
      <c r="J18" s="93">
        <v>196.27508047706931</v>
      </c>
      <c r="K18" s="93">
        <v>197.69400055281056</v>
      </c>
      <c r="L18" s="93">
        <v>198.96653062073761</v>
      </c>
      <c r="M18" s="93">
        <v>200.21072068715188</v>
      </c>
      <c r="N18" s="93">
        <v>201.22293074118321</v>
      </c>
      <c r="O18" s="93">
        <v>202.17115079179871</v>
      </c>
      <c r="P18" s="93">
        <v>203.03267083778627</v>
      </c>
      <c r="Q18" s="93">
        <v>203.76656087696094</v>
      </c>
      <c r="R18" s="93">
        <v>204.43688091274228</v>
      </c>
      <c r="S18" s="93">
        <v>204.96182094076335</v>
      </c>
      <c r="T18" s="93">
        <v>205.77839098435146</v>
      </c>
      <c r="U18" s="93">
        <v>206.47349102145557</v>
      </c>
      <c r="V18" s="93">
        <v>207.19382105990644</v>
      </c>
      <c r="W18" s="93">
        <v>207.89112109712795</v>
      </c>
      <c r="X18" s="93">
        <v>208.59755113483686</v>
      </c>
      <c r="Y18" s="93">
        <v>209.29550117209311</v>
      </c>
      <c r="Z18" s="93">
        <v>210.03963121181442</v>
      </c>
      <c r="AA18" s="93">
        <v>210.7828312514861</v>
      </c>
      <c r="AB18" s="93">
        <v>211.47592128848297</v>
      </c>
      <c r="AC18" s="93">
        <v>212.23693132910529</v>
      </c>
      <c r="AD18" s="93">
        <v>213.00588137015149</v>
      </c>
      <c r="AE18" s="93">
        <v>213.75360141006442</v>
      </c>
      <c r="AF18" s="93">
        <v>214.57360145383564</v>
      </c>
      <c r="AG18" s="94">
        <v>215.35025149529284</v>
      </c>
      <c r="AH18" s="94">
        <v>216.13081799098379</v>
      </c>
      <c r="AI18" s="94">
        <v>216.91533843856504</v>
      </c>
      <c r="AJ18" s="94">
        <v>217.70385089924696</v>
      </c>
      <c r="AK18" s="94">
        <v>218.49639400750516</v>
      </c>
      <c r="AL18" s="94">
        <v>219.29300698096355</v>
      </c>
      <c r="AM18" s="94">
        <v>220.09372963045317</v>
      </c>
      <c r="AN18" s="94">
        <v>220.89860237024888</v>
      </c>
      <c r="AO18" s="94">
        <v>221.70766622848785</v>
      </c>
      <c r="AP18" s="94">
        <v>222.52096285777253</v>
      </c>
      <c r="AQ18" s="94">
        <v>223.33853454596212</v>
      </c>
      <c r="AR18" s="94">
        <v>224.16042422715489</v>
      </c>
      <c r="AS18" s="94">
        <v>224.98667549286569</v>
      </c>
      <c r="AT18" s="94">
        <v>225.81733260340155</v>
      </c>
      <c r="AU18" s="94">
        <v>226.65244049943911</v>
      </c>
      <c r="AV18" s="94">
        <v>227.49204481380758</v>
      </c>
      <c r="AW18" s="94">
        <v>228.33619188348061</v>
      </c>
      <c r="AX18" s="94">
        <v>229.18492876178087</v>
      </c>
      <c r="AY18" s="94">
        <v>230.03830323080166</v>
      </c>
      <c r="AZ18" s="94">
        <v>230.89636381404836</v>
      </c>
      <c r="BA18" s="94">
        <v>231.75915978930476</v>
      </c>
      <c r="BB18" s="94">
        <v>232.62674120172741</v>
      </c>
      <c r="BC18" s="94">
        <v>233.4991588771727</v>
      </c>
      <c r="BD18" s="94">
        <v>234.37646443576028</v>
      </c>
      <c r="BE18" s="94">
        <v>235.25871030567745</v>
      </c>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c r="CD18" s="36"/>
      <c r="CE18" s="36"/>
      <c r="CF18" s="36"/>
      <c r="CG18" s="36"/>
      <c r="CH18" s="36"/>
      <c r="CI18" s="36"/>
      <c r="CJ18" s="40"/>
    </row>
    <row r="19" spans="2:88" ht="38.25" x14ac:dyDescent="0.2">
      <c r="B19" s="66">
        <v>13</v>
      </c>
      <c r="C19" s="102" t="s">
        <v>227</v>
      </c>
      <c r="D19" s="30" t="s">
        <v>228</v>
      </c>
      <c r="E19" s="30" t="s">
        <v>229</v>
      </c>
      <c r="F19" s="30">
        <v>1</v>
      </c>
      <c r="G19" s="41"/>
      <c r="H19" s="97">
        <v>2.2412047512505797</v>
      </c>
      <c r="I19" s="97">
        <v>2.2356226363173888</v>
      </c>
      <c r="J19" s="97">
        <v>2.2308643123664038</v>
      </c>
      <c r="K19" s="97">
        <v>2.2258684129031754</v>
      </c>
      <c r="L19" s="97">
        <v>2.2206461222084766</v>
      </c>
      <c r="M19" s="97">
        <v>2.2177586819708117</v>
      </c>
      <c r="N19" s="97">
        <v>2.2141741164297315</v>
      </c>
      <c r="O19" s="97">
        <v>2.2108696890001687</v>
      </c>
      <c r="P19" s="97">
        <v>2.2077369429329736</v>
      </c>
      <c r="Q19" s="97">
        <v>2.2041912516267939</v>
      </c>
      <c r="R19" s="97">
        <v>2.2012757710180675</v>
      </c>
      <c r="S19" s="97">
        <v>2.1978670708491146</v>
      </c>
      <c r="T19" s="97">
        <v>2.1939705726581655</v>
      </c>
      <c r="U19" s="97">
        <v>2.1896476695033793</v>
      </c>
      <c r="V19" s="97">
        <v>2.1864366436392126</v>
      </c>
      <c r="W19" s="97">
        <v>2.1835648556936471</v>
      </c>
      <c r="X19" s="97">
        <v>2.1807643671053851</v>
      </c>
      <c r="Y19" s="97">
        <v>2.1776063627442355</v>
      </c>
      <c r="Z19" s="97">
        <v>2.174880546606059</v>
      </c>
      <c r="AA19" s="97">
        <v>2.1726996955936153</v>
      </c>
      <c r="AB19" s="97">
        <v>2.1691666537508025</v>
      </c>
      <c r="AC19" s="97">
        <v>2.1671156609928128</v>
      </c>
      <c r="AD19" s="97">
        <v>2.1650060959920543</v>
      </c>
      <c r="AE19" s="97">
        <v>2.1620520044079865</v>
      </c>
      <c r="AF19" s="97">
        <v>2.1607776046673539</v>
      </c>
      <c r="AG19" s="98">
        <v>2.1588520745303734</v>
      </c>
      <c r="AH19" s="98">
        <v>2.1569300114012382</v>
      </c>
      <c r="AI19" s="98">
        <v>2.1550114051293718</v>
      </c>
      <c r="AJ19" s="98">
        <v>2.1530962456675775</v>
      </c>
      <c r="AK19" s="98">
        <v>2.1511845230713851</v>
      </c>
      <c r="AL19" s="98">
        <v>2.1492762274984107</v>
      </c>
      <c r="AM19" s="98">
        <v>2.1473713492077238</v>
      </c>
      <c r="AN19" s="98">
        <v>2.1454698785592217</v>
      </c>
      <c r="AO19" s="98">
        <v>2.1435718060130089</v>
      </c>
      <c r="AP19" s="98">
        <v>2.1416771221287889</v>
      </c>
      <c r="AQ19" s="98">
        <v>2.1397858175652615</v>
      </c>
      <c r="AR19" s="98">
        <v>2.1378978830795274</v>
      </c>
      <c r="AS19" s="98">
        <v>2.1360133095264993</v>
      </c>
      <c r="AT19" s="98">
        <v>2.1341320878583234</v>
      </c>
      <c r="AU19" s="98">
        <v>2.1322542091238046</v>
      </c>
      <c r="AV19" s="98">
        <v>2.1303796644678434</v>
      </c>
      <c r="AW19" s="98">
        <v>2.1285084451308758</v>
      </c>
      <c r="AX19" s="98">
        <v>2.1266405424483206</v>
      </c>
      <c r="AY19" s="98">
        <v>2.1247759478500399</v>
      </c>
      <c r="AZ19" s="98">
        <v>2.1229146528597971</v>
      </c>
      <c r="BA19" s="98">
        <v>2.1210566490947298</v>
      </c>
      <c r="BB19" s="98">
        <v>2.1192019282648249</v>
      </c>
      <c r="BC19" s="98">
        <v>2.1173504821724043</v>
      </c>
      <c r="BD19" s="98">
        <v>2.1155023027116124</v>
      </c>
      <c r="BE19" s="98">
        <v>2.1136573818679172</v>
      </c>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c r="CD19" s="36"/>
      <c r="CE19" s="36"/>
      <c r="CF19" s="36"/>
      <c r="CG19" s="36"/>
      <c r="CH19" s="36"/>
      <c r="CI19" s="36"/>
      <c r="CJ19" s="40"/>
    </row>
    <row r="20" spans="2:88" ht="38.25" x14ac:dyDescent="0.2">
      <c r="B20" s="66">
        <v>14</v>
      </c>
      <c r="C20" s="102" t="s">
        <v>230</v>
      </c>
      <c r="D20" s="30" t="s">
        <v>231</v>
      </c>
      <c r="E20" s="30" t="s">
        <v>229</v>
      </c>
      <c r="F20" s="30">
        <v>1</v>
      </c>
      <c r="G20" s="41"/>
      <c r="H20" s="97">
        <v>2.3022119868001498</v>
      </c>
      <c r="I20" s="97">
        <v>2.3002612577215436</v>
      </c>
      <c r="J20" s="97">
        <v>2.2975404696567265</v>
      </c>
      <c r="K20" s="97">
        <v>2.2945456805994358</v>
      </c>
      <c r="L20" s="97">
        <v>2.2915586886506341</v>
      </c>
      <c r="M20" s="97">
        <v>2.2915586886506341</v>
      </c>
      <c r="N20" s="97">
        <v>2.2915586886506341</v>
      </c>
      <c r="O20" s="97">
        <v>2.2915586886506341</v>
      </c>
      <c r="P20" s="97">
        <v>2.2915586886506341</v>
      </c>
      <c r="Q20" s="97">
        <v>2.2915586886506341</v>
      </c>
      <c r="R20" s="97">
        <v>2.2915586886506341</v>
      </c>
      <c r="S20" s="97">
        <v>2.2915586886506341</v>
      </c>
      <c r="T20" s="97">
        <v>2.2915586886506341</v>
      </c>
      <c r="U20" s="97">
        <v>2.2915586886506341</v>
      </c>
      <c r="V20" s="97">
        <v>2.2915586886506341</v>
      </c>
      <c r="W20" s="97">
        <v>2.2915586886506341</v>
      </c>
      <c r="X20" s="97">
        <v>2.2915586886506341</v>
      </c>
      <c r="Y20" s="97">
        <v>2.2915586886506341</v>
      </c>
      <c r="Z20" s="97">
        <v>2.2915586886506341</v>
      </c>
      <c r="AA20" s="97">
        <v>2.2915586886506341</v>
      </c>
      <c r="AB20" s="97">
        <v>2.2915586886506341</v>
      </c>
      <c r="AC20" s="97">
        <v>2.2915586886506341</v>
      </c>
      <c r="AD20" s="97">
        <v>2.2915586886506341</v>
      </c>
      <c r="AE20" s="97">
        <v>2.2915586886506341</v>
      </c>
      <c r="AF20" s="97">
        <v>2.2915586886506341</v>
      </c>
      <c r="AG20" s="98">
        <v>2.2915586886506341</v>
      </c>
      <c r="AH20" s="98">
        <v>2.2915586886506341</v>
      </c>
      <c r="AI20" s="98">
        <v>2.2915586886506341</v>
      </c>
      <c r="AJ20" s="98">
        <v>2.2915586886506341</v>
      </c>
      <c r="AK20" s="98">
        <v>2.2915586886506341</v>
      </c>
      <c r="AL20" s="98">
        <v>2.2915586886506341</v>
      </c>
      <c r="AM20" s="98">
        <v>2.2915586886506341</v>
      </c>
      <c r="AN20" s="98">
        <v>2.2915586886506341</v>
      </c>
      <c r="AO20" s="98">
        <v>2.2915586886506341</v>
      </c>
      <c r="AP20" s="98">
        <v>2.2915586886506341</v>
      </c>
      <c r="AQ20" s="98">
        <v>2.2915586886506341</v>
      </c>
      <c r="AR20" s="98">
        <v>2.2915586886506341</v>
      </c>
      <c r="AS20" s="98">
        <v>2.2915586886506341</v>
      </c>
      <c r="AT20" s="98">
        <v>2.2915586886506341</v>
      </c>
      <c r="AU20" s="98">
        <v>2.2915586886506341</v>
      </c>
      <c r="AV20" s="98">
        <v>2.2915586886506341</v>
      </c>
      <c r="AW20" s="98">
        <v>2.2915586886506341</v>
      </c>
      <c r="AX20" s="98">
        <v>2.2915586886506341</v>
      </c>
      <c r="AY20" s="98">
        <v>2.2915586886506341</v>
      </c>
      <c r="AZ20" s="98">
        <v>2.2915586886506341</v>
      </c>
      <c r="BA20" s="98">
        <v>2.2915586886506341</v>
      </c>
      <c r="BB20" s="98">
        <v>2.2915586886506341</v>
      </c>
      <c r="BC20" s="98">
        <v>2.2915586886506341</v>
      </c>
      <c r="BD20" s="98">
        <v>2.2915586886506341</v>
      </c>
      <c r="BE20" s="98">
        <v>2.2915586886506341</v>
      </c>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c r="CD20" s="36"/>
      <c r="CE20" s="36"/>
      <c r="CF20" s="36"/>
      <c r="CG20" s="36"/>
      <c r="CH20" s="36"/>
      <c r="CI20" s="36"/>
      <c r="CJ20" s="40"/>
    </row>
    <row r="21" spans="2:88" ht="38.25" x14ac:dyDescent="0.2">
      <c r="B21" s="66">
        <v>15</v>
      </c>
      <c r="C21" s="102" t="s">
        <v>232</v>
      </c>
      <c r="D21" s="30" t="s">
        <v>233</v>
      </c>
      <c r="E21" s="30" t="s">
        <v>234</v>
      </c>
      <c r="F21" s="30">
        <v>0</v>
      </c>
      <c r="G21" s="41"/>
      <c r="H21" s="99">
        <v>0.88908446805973962</v>
      </c>
      <c r="I21" s="99">
        <v>0.89048383427180788</v>
      </c>
      <c r="J21" s="99">
        <v>0.89182098694265111</v>
      </c>
      <c r="K21" s="99">
        <v>0.89310380564242386</v>
      </c>
      <c r="L21" s="99">
        <v>0.89430655425546313</v>
      </c>
      <c r="M21" s="99">
        <v>0.89488007965322436</v>
      </c>
      <c r="N21" s="99">
        <v>0.89537442303974513</v>
      </c>
      <c r="O21" s="99">
        <v>0.89580553006517694</v>
      </c>
      <c r="P21" s="99">
        <v>0.89618284820021388</v>
      </c>
      <c r="Q21" s="99">
        <v>0.89651191850038503</v>
      </c>
      <c r="R21" s="99">
        <v>0.89677789522830587</v>
      </c>
      <c r="S21" s="99">
        <v>0.89699362193218679</v>
      </c>
      <c r="T21" s="99">
        <v>0.89737301847220863</v>
      </c>
      <c r="U21" s="99">
        <v>0.89770105040976078</v>
      </c>
      <c r="V21" s="99">
        <v>0.89799428918544899</v>
      </c>
      <c r="W21" s="99">
        <v>0.89826998677101022</v>
      </c>
      <c r="X21" s="99">
        <v>0.89854609906986194</v>
      </c>
      <c r="Y21" s="99">
        <v>0.89884244158713411</v>
      </c>
      <c r="Z21" s="99">
        <v>0.89912834824558063</v>
      </c>
      <c r="AA21" s="99">
        <v>0.89939578358454964</v>
      </c>
      <c r="AB21" s="99">
        <v>0.89969094592946064</v>
      </c>
      <c r="AC21" s="99">
        <v>0.89995639962076035</v>
      </c>
      <c r="AD21" s="99">
        <v>0.90022509747566748</v>
      </c>
      <c r="AE21" s="99">
        <v>0.90051864601104348</v>
      </c>
      <c r="AF21" s="99">
        <v>0.90077064140074914</v>
      </c>
      <c r="AG21" s="100">
        <v>0.90103112893622828</v>
      </c>
      <c r="AH21" s="100">
        <v>0.90128999555808731</v>
      </c>
      <c r="AI21" s="100">
        <v>0.90154724518673757</v>
      </c>
      <c r="AJ21" s="100">
        <v>0.9018028817095195</v>
      </c>
      <c r="AK21" s="100">
        <v>0.90205690898072988</v>
      </c>
      <c r="AL21" s="100">
        <v>0.90230933082164888</v>
      </c>
      <c r="AM21" s="100">
        <v>0.90256015102056719</v>
      </c>
      <c r="AN21" s="100">
        <v>0.90280937333281008</v>
      </c>
      <c r="AO21" s="100">
        <v>0.90305700148076273</v>
      </c>
      <c r="AP21" s="100">
        <v>0.90330303915389332</v>
      </c>
      <c r="AQ21" s="100">
        <v>0.90354749000877621</v>
      </c>
      <c r="AR21" s="100">
        <v>0.90379035766911331</v>
      </c>
      <c r="AS21" s="100">
        <v>0.90403164572575512</v>
      </c>
      <c r="AT21" s="100">
        <v>0.90427135773672163</v>
      </c>
      <c r="AU21" s="100">
        <v>0.9045094972272204</v>
      </c>
      <c r="AV21" s="100">
        <v>0.9047460676896657</v>
      </c>
      <c r="AW21" s="100">
        <v>0.90498107258369587</v>
      </c>
      <c r="AX21" s="100">
        <v>0.9052145153361898</v>
      </c>
      <c r="AY21" s="100">
        <v>0.90544639934128279</v>
      </c>
      <c r="AZ21" s="100">
        <v>0.90567672796038146</v>
      </c>
      <c r="BA21" s="100">
        <v>0.90590550452217744</v>
      </c>
      <c r="BB21" s="100">
        <v>0.90613273232266056</v>
      </c>
      <c r="BC21" s="100">
        <v>0.90635841462513178</v>
      </c>
      <c r="BD21" s="100">
        <v>0.90658255466021309</v>
      </c>
      <c r="BE21" s="100">
        <v>0.90680515562585917</v>
      </c>
      <c r="BF21" s="40"/>
      <c r="BG21" s="40"/>
      <c r="BH21" s="40"/>
      <c r="BI21" s="40"/>
      <c r="BJ21" s="40"/>
      <c r="BK21" s="40"/>
      <c r="BL21" s="40"/>
      <c r="BM21" s="40"/>
      <c r="BN21" s="40"/>
      <c r="BO21" s="40"/>
      <c r="BP21" s="40"/>
      <c r="BQ21" s="40"/>
      <c r="BR21" s="40"/>
      <c r="BS21" s="40"/>
      <c r="BT21" s="40"/>
      <c r="BU21" s="40"/>
      <c r="BV21" s="40"/>
      <c r="BW21" s="40"/>
      <c r="BX21" s="40"/>
      <c r="BY21" s="40"/>
      <c r="BZ21" s="40"/>
      <c r="CA21" s="40"/>
      <c r="CB21" s="40"/>
      <c r="CC21" s="40"/>
      <c r="CD21" s="40"/>
      <c r="CE21" s="40"/>
      <c r="CF21" s="40"/>
      <c r="CG21" s="40"/>
      <c r="CH21" s="40"/>
      <c r="CI21" s="40"/>
      <c r="CJ21" s="40"/>
    </row>
    <row r="22" spans="2:88" x14ac:dyDescent="0.2"/>
    <row r="23" spans="2:88" x14ac:dyDescent="0.2"/>
    <row r="24" spans="2:88" x14ac:dyDescent="0.2"/>
    <row r="25" spans="2:88" ht="15" x14ac:dyDescent="0.25">
      <c r="B25" s="51" t="s">
        <v>59</v>
      </c>
      <c r="C25" s="26"/>
    </row>
    <row r="26" spans="2:88" x14ac:dyDescent="0.2">
      <c r="B26" s="26"/>
      <c r="C26" s="26"/>
    </row>
    <row r="27" spans="2:88" x14ac:dyDescent="0.2">
      <c r="B27" s="52"/>
      <c r="C27" s="26" t="s">
        <v>60</v>
      </c>
    </row>
    <row r="28" spans="2:88" x14ac:dyDescent="0.2">
      <c r="B28" s="26"/>
      <c r="C28" s="26"/>
    </row>
    <row r="29" spans="2:88" x14ac:dyDescent="0.2">
      <c r="B29" s="53"/>
      <c r="C29" s="26" t="s">
        <v>61</v>
      </c>
    </row>
    <row r="30" spans="2:88" x14ac:dyDescent="0.2"/>
    <row r="31" spans="2:88" x14ac:dyDescent="0.2"/>
    <row r="32" spans="2:88" x14ac:dyDescent="0.2"/>
    <row r="33" spans="2:9" s="26" customFormat="1" ht="15" x14ac:dyDescent="0.25">
      <c r="B33" s="137" t="s">
        <v>235</v>
      </c>
      <c r="C33" s="138"/>
      <c r="D33" s="138"/>
      <c r="E33" s="138"/>
      <c r="F33" s="138"/>
      <c r="G33" s="138"/>
      <c r="H33" s="138"/>
      <c r="I33" s="139"/>
    </row>
    <row r="34" spans="2:9" x14ac:dyDescent="0.2"/>
    <row r="35" spans="2:9" s="6" customFormat="1" ht="13.5" x14ac:dyDescent="0.2">
      <c r="B35" s="54" t="s">
        <v>26</v>
      </c>
      <c r="C35" s="140" t="s">
        <v>64</v>
      </c>
      <c r="D35" s="140"/>
      <c r="E35" s="140"/>
      <c r="F35" s="140"/>
      <c r="G35" s="140"/>
      <c r="H35" s="140"/>
      <c r="I35" s="140"/>
    </row>
    <row r="36" spans="2:9" s="6" customFormat="1" ht="89.65" customHeight="1" x14ac:dyDescent="0.2">
      <c r="B36" s="55">
        <v>1</v>
      </c>
      <c r="C36" s="133" t="s">
        <v>236</v>
      </c>
      <c r="D36" s="120"/>
      <c r="E36" s="120"/>
      <c r="F36" s="120"/>
      <c r="G36" s="120"/>
      <c r="H36" s="120"/>
      <c r="I36" s="120"/>
    </row>
    <row r="37" spans="2:9" s="6" customFormat="1" ht="76.5" customHeight="1" x14ac:dyDescent="0.2">
      <c r="B37" s="55">
        <f>B36+1</f>
        <v>2</v>
      </c>
      <c r="C37" s="121" t="s">
        <v>237</v>
      </c>
      <c r="D37" s="122"/>
      <c r="E37" s="122"/>
      <c r="F37" s="122"/>
      <c r="G37" s="122"/>
      <c r="H37" s="122"/>
      <c r="I37" s="123"/>
    </row>
    <row r="38" spans="2:9" s="6" customFormat="1" ht="58.15" customHeight="1" x14ac:dyDescent="0.2">
      <c r="B38" s="55">
        <f t="shared" ref="B38:B50" si="0">B37+1</f>
        <v>3</v>
      </c>
      <c r="C38" s="121" t="s">
        <v>238</v>
      </c>
      <c r="D38" s="122"/>
      <c r="E38" s="122"/>
      <c r="F38" s="122"/>
      <c r="G38" s="122"/>
      <c r="H38" s="122"/>
      <c r="I38" s="123"/>
    </row>
    <row r="39" spans="2:9" s="6" customFormat="1" ht="73.150000000000006" customHeight="1" x14ac:dyDescent="0.2">
      <c r="B39" s="55">
        <f t="shared" si="0"/>
        <v>4</v>
      </c>
      <c r="C39" s="121" t="s">
        <v>239</v>
      </c>
      <c r="D39" s="122"/>
      <c r="E39" s="122"/>
      <c r="F39" s="122"/>
      <c r="G39" s="122"/>
      <c r="H39" s="122"/>
      <c r="I39" s="123"/>
    </row>
    <row r="40" spans="2:9" s="6" customFormat="1" ht="59.65" customHeight="1" x14ac:dyDescent="0.2">
      <c r="B40" s="55">
        <f t="shared" si="0"/>
        <v>5</v>
      </c>
      <c r="C40" s="121" t="s">
        <v>240</v>
      </c>
      <c r="D40" s="122"/>
      <c r="E40" s="122"/>
      <c r="F40" s="122"/>
      <c r="G40" s="122"/>
      <c r="H40" s="122"/>
      <c r="I40" s="123"/>
    </row>
    <row r="41" spans="2:9" s="6" customFormat="1" ht="52.15" customHeight="1" x14ac:dyDescent="0.2">
      <c r="B41" s="55">
        <f t="shared" si="0"/>
        <v>6</v>
      </c>
      <c r="C41" s="121" t="s">
        <v>241</v>
      </c>
      <c r="D41" s="122"/>
      <c r="E41" s="122"/>
      <c r="F41" s="122"/>
      <c r="G41" s="122"/>
      <c r="H41" s="122"/>
      <c r="I41" s="123"/>
    </row>
    <row r="42" spans="2:9" s="6" customFormat="1" ht="54.4" customHeight="1" x14ac:dyDescent="0.2">
      <c r="B42" s="55">
        <f t="shared" si="0"/>
        <v>7</v>
      </c>
      <c r="C42" s="121" t="s">
        <v>242</v>
      </c>
      <c r="D42" s="122"/>
      <c r="E42" s="122"/>
      <c r="F42" s="122"/>
      <c r="G42" s="122"/>
      <c r="H42" s="122"/>
      <c r="I42" s="123"/>
    </row>
    <row r="43" spans="2:9" s="6" customFormat="1" ht="67.150000000000006" customHeight="1" x14ac:dyDescent="0.2">
      <c r="B43" s="55">
        <f t="shared" si="0"/>
        <v>8</v>
      </c>
      <c r="C43" s="121" t="s">
        <v>243</v>
      </c>
      <c r="D43" s="122"/>
      <c r="E43" s="122"/>
      <c r="F43" s="122"/>
      <c r="G43" s="122"/>
      <c r="H43" s="122"/>
      <c r="I43" s="123"/>
    </row>
    <row r="44" spans="2:9" s="6" customFormat="1" ht="67.150000000000006" customHeight="1" x14ac:dyDescent="0.2">
      <c r="B44" s="55">
        <f t="shared" si="0"/>
        <v>9</v>
      </c>
      <c r="C44" s="121" t="s">
        <v>244</v>
      </c>
      <c r="D44" s="122"/>
      <c r="E44" s="122"/>
      <c r="F44" s="122"/>
      <c r="G44" s="122"/>
      <c r="H44" s="122"/>
      <c r="I44" s="123"/>
    </row>
    <row r="45" spans="2:9" s="6" customFormat="1" ht="56.65" customHeight="1" x14ac:dyDescent="0.2">
      <c r="B45" s="55">
        <f t="shared" si="0"/>
        <v>10</v>
      </c>
      <c r="C45" s="121" t="s">
        <v>245</v>
      </c>
      <c r="D45" s="122"/>
      <c r="E45" s="122"/>
      <c r="F45" s="122"/>
      <c r="G45" s="122"/>
      <c r="H45" s="122"/>
      <c r="I45" s="123"/>
    </row>
    <row r="46" spans="2:9" s="6" customFormat="1" ht="94.9" customHeight="1" x14ac:dyDescent="0.2">
      <c r="B46" s="55">
        <f t="shared" si="0"/>
        <v>11</v>
      </c>
      <c r="C46" s="121" t="s">
        <v>246</v>
      </c>
      <c r="D46" s="122"/>
      <c r="E46" s="122"/>
      <c r="F46" s="122"/>
      <c r="G46" s="122"/>
      <c r="H46" s="122"/>
      <c r="I46" s="123"/>
    </row>
    <row r="47" spans="2:9" s="6" customFormat="1" ht="47.65" customHeight="1" x14ac:dyDescent="0.2">
      <c r="B47" s="55">
        <f t="shared" si="0"/>
        <v>12</v>
      </c>
      <c r="C47" s="121" t="s">
        <v>247</v>
      </c>
      <c r="D47" s="122"/>
      <c r="E47" s="122"/>
      <c r="F47" s="122"/>
      <c r="G47" s="122"/>
      <c r="H47" s="122"/>
      <c r="I47" s="123"/>
    </row>
    <row r="48" spans="2:9" s="6" customFormat="1" ht="46.9" customHeight="1" x14ac:dyDescent="0.2">
      <c r="B48" s="55">
        <f t="shared" si="0"/>
        <v>13</v>
      </c>
      <c r="C48" s="121" t="s">
        <v>248</v>
      </c>
      <c r="D48" s="122"/>
      <c r="E48" s="122"/>
      <c r="F48" s="122"/>
      <c r="G48" s="122"/>
      <c r="H48" s="122"/>
      <c r="I48" s="123"/>
    </row>
    <row r="49" spans="2:9" s="6" customFormat="1" ht="31.15" customHeight="1" x14ac:dyDescent="0.2">
      <c r="B49" s="55">
        <f t="shared" si="0"/>
        <v>14</v>
      </c>
      <c r="C49" s="121" t="s">
        <v>249</v>
      </c>
      <c r="D49" s="122"/>
      <c r="E49" s="122"/>
      <c r="F49" s="122"/>
      <c r="G49" s="122"/>
      <c r="H49" s="122"/>
      <c r="I49" s="123"/>
    </row>
    <row r="50" spans="2:9" s="6" customFormat="1" ht="48.4" customHeight="1" x14ac:dyDescent="0.2">
      <c r="B50" s="55">
        <f t="shared" si="0"/>
        <v>15</v>
      </c>
      <c r="C50" s="121" t="s">
        <v>250</v>
      </c>
      <c r="D50" s="122"/>
      <c r="E50" s="122"/>
      <c r="F50" s="122"/>
      <c r="G50" s="122"/>
      <c r="H50" s="122"/>
      <c r="I50" s="123"/>
    </row>
    <row r="51" spans="2:9" s="6" customFormat="1" ht="12.75" x14ac:dyDescent="0.2"/>
    <row r="52" spans="2:9" s="6" customFormat="1" ht="12.75" x14ac:dyDescent="0.2"/>
    <row r="53" spans="2:9" s="6" customFormat="1" ht="12.75" x14ac:dyDescent="0.2"/>
    <row r="54" spans="2:9" s="6" customFormat="1" ht="12.75" x14ac:dyDescent="0.2"/>
    <row r="55" spans="2:9" x14ac:dyDescent="0.2"/>
    <row r="56" spans="2:9" x14ac:dyDescent="0.2"/>
    <row r="57" spans="2:9" x14ac:dyDescent="0.2"/>
    <row r="58" spans="2:9" x14ac:dyDescent="0.2"/>
    <row r="59" spans="2:9" x14ac:dyDescent="0.2"/>
    <row r="60" spans="2:9" x14ac:dyDescent="0.2"/>
    <row r="61" spans="2:9" x14ac:dyDescent="0.2"/>
    <row r="62" spans="2:9" x14ac:dyDescent="0.2"/>
    <row r="63" spans="2:9" x14ac:dyDescent="0.2"/>
    <row r="64" spans="2:9" x14ac:dyDescent="0.2"/>
    <row r="65" x14ac:dyDescent="0.2"/>
    <row r="66" x14ac:dyDescent="0.2"/>
    <row r="67" x14ac:dyDescent="0.2"/>
  </sheetData>
  <mergeCells count="24">
    <mergeCell ref="AG5:CJ5"/>
    <mergeCell ref="B1:F1"/>
    <mergeCell ref="C50:I50"/>
    <mergeCell ref="C41:I41"/>
    <mergeCell ref="C46:I46"/>
    <mergeCell ref="C47:I47"/>
    <mergeCell ref="C42:I42"/>
    <mergeCell ref="C43:I43"/>
    <mergeCell ref="C44:I44"/>
    <mergeCell ref="C45:I45"/>
    <mergeCell ref="C48:I48"/>
    <mergeCell ref="C49:I49"/>
    <mergeCell ref="B3:C3"/>
    <mergeCell ref="B4:C4"/>
    <mergeCell ref="D3:F3"/>
    <mergeCell ref="D4:F4"/>
    <mergeCell ref="H5:AF5"/>
    <mergeCell ref="C40:I40"/>
    <mergeCell ref="B33:I33"/>
    <mergeCell ref="C35:I35"/>
    <mergeCell ref="C36:I36"/>
    <mergeCell ref="C37:I37"/>
    <mergeCell ref="C38:I38"/>
    <mergeCell ref="C39:I3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857362"/>
  </sheetPr>
  <dimension ref="A1:DE53"/>
  <sheetViews>
    <sheetView showGridLines="0" topLeftCell="X1" zoomScale="85" zoomScaleNormal="85" workbookViewId="0">
      <selection activeCell="X7" sqref="X7"/>
    </sheetView>
  </sheetViews>
  <sheetFormatPr defaultColWidth="0" defaultRowHeight="14.25" zeroHeight="1" x14ac:dyDescent="0.2"/>
  <cols>
    <col min="1" max="1" width="2.375" customWidth="1"/>
    <col min="2" max="2" width="4.125" customWidth="1"/>
    <col min="3" max="3" width="70.625" customWidth="1"/>
    <col min="4" max="4" width="16.625" customWidth="1"/>
    <col min="5" max="5" width="14.625" customWidth="1"/>
    <col min="6" max="6" width="5.625" customWidth="1"/>
    <col min="7" max="7" width="3.25" customWidth="1"/>
    <col min="8" max="109" width="8.75" customWidth="1"/>
    <col min="110" max="16384" width="8.75" hidden="1"/>
  </cols>
  <sheetData>
    <row r="1" spans="1:88" ht="22.5" customHeight="1" x14ac:dyDescent="0.2">
      <c r="A1" s="26"/>
      <c r="B1" s="119" t="s">
        <v>251</v>
      </c>
      <c r="C1" s="119"/>
      <c r="D1" s="119"/>
      <c r="E1" s="119"/>
      <c r="F1" s="119"/>
      <c r="G1" s="32"/>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1:88" ht="15" thickBot="1" x14ac:dyDescent="0.25">
      <c r="A2" s="27"/>
      <c r="B2" s="27"/>
      <c r="C2" s="27"/>
      <c r="D2" s="27"/>
      <c r="E2" s="27"/>
      <c r="F2" s="27"/>
      <c r="G2" s="32"/>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1:88" ht="17.25" thickBot="1" x14ac:dyDescent="0.25">
      <c r="A3" s="27"/>
      <c r="B3" s="124" t="s">
        <v>3</v>
      </c>
      <c r="C3" s="125"/>
      <c r="D3" s="141" t="str">
        <f>'Cover sheet'!C5</f>
        <v>Southern Water</v>
      </c>
      <c r="E3" s="142"/>
      <c r="F3" s="143"/>
      <c r="G3" s="41"/>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1:88" ht="17.25" thickBot="1" x14ac:dyDescent="0.25">
      <c r="A4" s="27"/>
      <c r="B4" s="101" t="s">
        <v>6</v>
      </c>
      <c r="C4" s="101"/>
      <c r="D4" s="141" t="str">
        <f>'Cover sheet'!C6</f>
        <v>Sussex Worthing</v>
      </c>
      <c r="E4" s="142"/>
      <c r="F4" s="143"/>
      <c r="G4" s="41"/>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1:88" ht="16.5" thickBot="1" x14ac:dyDescent="0.35">
      <c r="A5" s="27"/>
      <c r="B5" s="27"/>
      <c r="C5" s="29"/>
      <c r="D5" s="29"/>
      <c r="E5" s="27"/>
      <c r="F5" s="27"/>
      <c r="G5" s="41"/>
      <c r="H5" s="145" t="s">
        <v>96</v>
      </c>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36" t="s">
        <v>97</v>
      </c>
      <c r="AH5" s="136"/>
      <c r="AI5" s="136"/>
      <c r="AJ5" s="136"/>
      <c r="AK5" s="136"/>
      <c r="AL5" s="136"/>
      <c r="AM5" s="136"/>
      <c r="AN5" s="136"/>
      <c r="AO5" s="136"/>
      <c r="AP5" s="136"/>
      <c r="AQ5" s="136"/>
      <c r="AR5" s="136"/>
      <c r="AS5" s="136"/>
      <c r="AT5" s="136"/>
      <c r="AU5" s="136"/>
      <c r="AV5" s="136"/>
      <c r="AW5" s="136"/>
      <c r="AX5" s="136"/>
      <c r="AY5" s="136"/>
      <c r="AZ5" s="136"/>
      <c r="BA5" s="136"/>
      <c r="BB5" s="136"/>
      <c r="BC5" s="136"/>
      <c r="BD5" s="136"/>
      <c r="BE5" s="136"/>
      <c r="BF5" s="136"/>
      <c r="BG5" s="136"/>
      <c r="BH5" s="136"/>
      <c r="BI5" s="136"/>
      <c r="BJ5" s="136"/>
      <c r="BK5" s="136"/>
      <c r="BL5" s="136"/>
      <c r="BM5" s="136"/>
      <c r="BN5" s="136"/>
      <c r="BO5" s="136"/>
      <c r="BP5" s="136"/>
      <c r="BQ5" s="136"/>
      <c r="BR5" s="136"/>
      <c r="BS5" s="136"/>
      <c r="BT5" s="136"/>
      <c r="BU5" s="136"/>
      <c r="BV5" s="136"/>
      <c r="BW5" s="136"/>
      <c r="BX5" s="136"/>
      <c r="BY5" s="136"/>
      <c r="BZ5" s="136"/>
      <c r="CA5" s="136"/>
      <c r="CB5" s="136"/>
      <c r="CC5" s="136"/>
      <c r="CD5" s="136"/>
      <c r="CE5" s="136"/>
      <c r="CF5" s="136"/>
      <c r="CG5" s="136"/>
      <c r="CH5" s="136"/>
      <c r="CI5" s="136"/>
      <c r="CJ5" s="136"/>
    </row>
    <row r="6" spans="1:88" ht="15" thickBot="1" x14ac:dyDescent="0.25">
      <c r="A6" s="26"/>
      <c r="B6" s="65" t="s">
        <v>26</v>
      </c>
      <c r="C6" s="20" t="s">
        <v>98</v>
      </c>
      <c r="D6" s="21" t="s">
        <v>28</v>
      </c>
      <c r="E6" s="21" t="s">
        <v>29</v>
      </c>
      <c r="F6" s="86" t="s">
        <v>30</v>
      </c>
      <c r="G6" s="41"/>
      <c r="H6" s="21" t="s">
        <v>99</v>
      </c>
      <c r="I6" s="21" t="s">
        <v>100</v>
      </c>
      <c r="J6" s="21" t="s">
        <v>101</v>
      </c>
      <c r="K6" s="21" t="s">
        <v>102</v>
      </c>
      <c r="L6" s="21" t="s">
        <v>103</v>
      </c>
      <c r="M6" s="21" t="s">
        <v>104</v>
      </c>
      <c r="N6" s="21" t="s">
        <v>105</v>
      </c>
      <c r="O6" s="21" t="s">
        <v>106</v>
      </c>
      <c r="P6" s="21" t="s">
        <v>107</v>
      </c>
      <c r="Q6" s="21" t="s">
        <v>108</v>
      </c>
      <c r="R6" s="21" t="s">
        <v>109</v>
      </c>
      <c r="S6" s="21" t="s">
        <v>110</v>
      </c>
      <c r="T6" s="21" t="s">
        <v>111</v>
      </c>
      <c r="U6" s="21" t="s">
        <v>112</v>
      </c>
      <c r="V6" s="21" t="s">
        <v>113</v>
      </c>
      <c r="W6" s="21" t="s">
        <v>114</v>
      </c>
      <c r="X6" s="21" t="s">
        <v>115</v>
      </c>
      <c r="Y6" s="21" t="s">
        <v>116</v>
      </c>
      <c r="Z6" s="21" t="s">
        <v>117</v>
      </c>
      <c r="AA6" s="21" t="s">
        <v>118</v>
      </c>
      <c r="AB6" s="21" t="s">
        <v>119</v>
      </c>
      <c r="AC6" s="21" t="s">
        <v>120</v>
      </c>
      <c r="AD6" s="21" t="s">
        <v>121</v>
      </c>
      <c r="AE6" s="21" t="s">
        <v>122</v>
      </c>
      <c r="AF6" s="21" t="s">
        <v>123</v>
      </c>
      <c r="AG6" s="21" t="s">
        <v>124</v>
      </c>
      <c r="AH6" s="21" t="s">
        <v>125</v>
      </c>
      <c r="AI6" s="21" t="s">
        <v>126</v>
      </c>
      <c r="AJ6" s="21" t="s">
        <v>127</v>
      </c>
      <c r="AK6" s="21" t="s">
        <v>128</v>
      </c>
      <c r="AL6" s="21" t="s">
        <v>129</v>
      </c>
      <c r="AM6" s="21" t="s">
        <v>130</v>
      </c>
      <c r="AN6" s="21" t="s">
        <v>131</v>
      </c>
      <c r="AO6" s="21" t="s">
        <v>132</v>
      </c>
      <c r="AP6" s="21" t="s">
        <v>133</v>
      </c>
      <c r="AQ6" s="21" t="s">
        <v>134</v>
      </c>
      <c r="AR6" s="21" t="s">
        <v>135</v>
      </c>
      <c r="AS6" s="21" t="s">
        <v>136</v>
      </c>
      <c r="AT6" s="21" t="s">
        <v>137</v>
      </c>
      <c r="AU6" s="21" t="s">
        <v>138</v>
      </c>
      <c r="AV6" s="21" t="s">
        <v>139</v>
      </c>
      <c r="AW6" s="21" t="s">
        <v>140</v>
      </c>
      <c r="AX6" s="21" t="s">
        <v>141</v>
      </c>
      <c r="AY6" s="21" t="s">
        <v>142</v>
      </c>
      <c r="AZ6" s="21" t="s">
        <v>143</v>
      </c>
      <c r="BA6" s="21" t="s">
        <v>144</v>
      </c>
      <c r="BB6" s="21" t="s">
        <v>145</v>
      </c>
      <c r="BC6" s="21" t="s">
        <v>146</v>
      </c>
      <c r="BD6" s="21" t="s">
        <v>147</v>
      </c>
      <c r="BE6" s="21" t="s">
        <v>148</v>
      </c>
      <c r="BF6" s="21" t="s">
        <v>149</v>
      </c>
      <c r="BG6" s="21" t="s">
        <v>150</v>
      </c>
      <c r="BH6" s="21" t="s">
        <v>151</v>
      </c>
      <c r="BI6" s="21" t="s">
        <v>152</v>
      </c>
      <c r="BJ6" s="21" t="s">
        <v>153</v>
      </c>
      <c r="BK6" s="21" t="s">
        <v>154</v>
      </c>
      <c r="BL6" s="21" t="s">
        <v>155</v>
      </c>
      <c r="BM6" s="21" t="s">
        <v>156</v>
      </c>
      <c r="BN6" s="21" t="s">
        <v>157</v>
      </c>
      <c r="BO6" s="21" t="s">
        <v>158</v>
      </c>
      <c r="BP6" s="21" t="s">
        <v>159</v>
      </c>
      <c r="BQ6" s="21" t="s">
        <v>160</v>
      </c>
      <c r="BR6" s="21" t="s">
        <v>161</v>
      </c>
      <c r="BS6" s="21" t="s">
        <v>162</v>
      </c>
      <c r="BT6" s="21" t="s">
        <v>163</v>
      </c>
      <c r="BU6" s="21" t="s">
        <v>164</v>
      </c>
      <c r="BV6" s="21" t="s">
        <v>165</v>
      </c>
      <c r="BW6" s="21" t="s">
        <v>166</v>
      </c>
      <c r="BX6" s="21" t="s">
        <v>167</v>
      </c>
      <c r="BY6" s="21" t="s">
        <v>168</v>
      </c>
      <c r="BZ6" s="21" t="s">
        <v>169</v>
      </c>
      <c r="CA6" s="21" t="s">
        <v>170</v>
      </c>
      <c r="CB6" s="21" t="s">
        <v>171</v>
      </c>
      <c r="CC6" s="21" t="s">
        <v>172</v>
      </c>
      <c r="CD6" s="21" t="s">
        <v>173</v>
      </c>
      <c r="CE6" s="21" t="s">
        <v>174</v>
      </c>
      <c r="CF6" s="21" t="s">
        <v>175</v>
      </c>
      <c r="CG6" s="21" t="s">
        <v>176</v>
      </c>
      <c r="CH6" s="21" t="s">
        <v>177</v>
      </c>
      <c r="CI6" s="21" t="s">
        <v>178</v>
      </c>
      <c r="CJ6" s="21" t="s">
        <v>179</v>
      </c>
    </row>
    <row r="7" spans="1:88" ht="51" x14ac:dyDescent="0.2">
      <c r="B7" s="66">
        <v>1</v>
      </c>
      <c r="C7" s="33" t="s">
        <v>252</v>
      </c>
      <c r="D7" s="34" t="s">
        <v>253</v>
      </c>
      <c r="E7" s="34" t="s">
        <v>51</v>
      </c>
      <c r="F7" s="34">
        <v>2</v>
      </c>
      <c r="G7" s="41"/>
      <c r="H7" s="93">
        <v>41.643188388709177</v>
      </c>
      <c r="I7" s="93">
        <v>41.626815947967771</v>
      </c>
      <c r="J7" s="93">
        <v>41.616482237412121</v>
      </c>
      <c r="K7" s="93">
        <v>41.61437330247022</v>
      </c>
      <c r="L7" s="93">
        <v>41.618663742620122</v>
      </c>
      <c r="M7" s="93">
        <v>41.628356026930739</v>
      </c>
      <c r="N7" s="93">
        <v>41.627099091874101</v>
      </c>
      <c r="O7" s="93">
        <v>41.6258600546319</v>
      </c>
      <c r="P7" s="93">
        <v>41.624800773430806</v>
      </c>
      <c r="Q7" s="93">
        <v>41.617076993671496</v>
      </c>
      <c r="R7" s="93">
        <v>41.607905988670019</v>
      </c>
      <c r="S7" s="93">
        <v>41.588019524035936</v>
      </c>
      <c r="T7" s="93">
        <v>41.611755787161883</v>
      </c>
      <c r="U7" s="93">
        <v>41.628460693753503</v>
      </c>
      <c r="V7" s="93">
        <v>41.650987347154299</v>
      </c>
      <c r="W7" s="93">
        <v>41.676240859573802</v>
      </c>
      <c r="X7" s="93">
        <v>41.707841739833547</v>
      </c>
      <c r="Y7" s="93">
        <v>41.744399870127765</v>
      </c>
      <c r="Z7" s="93">
        <v>41.784847484093838</v>
      </c>
      <c r="AA7" s="93">
        <v>41.82780407505912</v>
      </c>
      <c r="AB7" s="93">
        <v>41.872491757056473</v>
      </c>
      <c r="AC7" s="93">
        <v>41.921245759088102</v>
      </c>
      <c r="AD7" s="93">
        <v>41.972836109054086</v>
      </c>
      <c r="AE7" s="93">
        <v>42.022922972999304</v>
      </c>
      <c r="AF7" s="93">
        <v>42.074751293505059</v>
      </c>
      <c r="AG7" s="94">
        <v>42.124562736765419</v>
      </c>
      <c r="AH7" s="94">
        <v>42.167857747197289</v>
      </c>
      <c r="AI7" s="94">
        <v>42.211529913086295</v>
      </c>
      <c r="AJ7" s="94">
        <v>42.256087954635063</v>
      </c>
      <c r="AK7" s="94">
        <v>42.301428191062314</v>
      </c>
      <c r="AL7" s="94">
        <v>42.34745762341516</v>
      </c>
      <c r="AM7" s="94">
        <v>42.394092599746962</v>
      </c>
      <c r="AN7" s="94">
        <v>42.441257665966319</v>
      </c>
      <c r="AO7" s="94">
        <v>42.488884574622276</v>
      </c>
      <c r="AP7" s="94">
        <v>42.536911428237659</v>
      </c>
      <c r="AQ7" s="94">
        <v>42.585281937442446</v>
      </c>
      <c r="AR7" s="94">
        <v>42.63394477720982</v>
      </c>
      <c r="AS7" s="94">
        <v>42.682853027059686</v>
      </c>
      <c r="AT7" s="94">
        <v>42.731963683246633</v>
      </c>
      <c r="AU7" s="94">
        <v>42.781237232760617</v>
      </c>
      <c r="AV7" s="94">
        <v>42.830637280494471</v>
      </c>
      <c r="AW7" s="94">
        <v>42.8801286076311</v>
      </c>
      <c r="AX7" s="94">
        <v>42.929679357765011</v>
      </c>
      <c r="AY7" s="94">
        <v>42.979263012695256</v>
      </c>
      <c r="AZ7" s="94">
        <v>43.028852747682691</v>
      </c>
      <c r="BA7" s="94">
        <v>43.078423566347034</v>
      </c>
      <c r="BB7" s="94">
        <v>43.127952124983061</v>
      </c>
      <c r="BC7" s="94">
        <v>43.177416576325129</v>
      </c>
      <c r="BD7" s="94">
        <v>43.226796430281496</v>
      </c>
      <c r="BE7" s="94">
        <v>43.276072429504872</v>
      </c>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6"/>
      <c r="CJ7" s="37"/>
    </row>
    <row r="8" spans="1:88" ht="51" x14ac:dyDescent="0.2">
      <c r="B8" s="66">
        <f>B7+1</f>
        <v>2</v>
      </c>
      <c r="C8" s="102" t="s">
        <v>254</v>
      </c>
      <c r="D8" s="30" t="s">
        <v>255</v>
      </c>
      <c r="E8" s="30" t="s">
        <v>51</v>
      </c>
      <c r="F8" s="30">
        <v>2</v>
      </c>
      <c r="G8" s="41"/>
      <c r="H8" s="93">
        <v>52.194412409577311</v>
      </c>
      <c r="I8" s="93">
        <v>54.391481003774388</v>
      </c>
      <c r="J8" s="93">
        <v>52.450757553835054</v>
      </c>
      <c r="K8" s="93">
        <v>52.479094729325716</v>
      </c>
      <c r="L8" s="93">
        <v>52.568877336120465</v>
      </c>
      <c r="M8" s="93">
        <v>48.792069168555926</v>
      </c>
      <c r="N8" s="93">
        <v>48.775520262056808</v>
      </c>
      <c r="O8" s="93">
        <v>38.626706315055706</v>
      </c>
      <c r="P8" s="93">
        <v>38.943100740379911</v>
      </c>
      <c r="Q8" s="93">
        <v>38.650844176554607</v>
      </c>
      <c r="R8" s="93">
        <v>38.728929376179678</v>
      </c>
      <c r="S8" s="93">
        <v>38.796299116172143</v>
      </c>
      <c r="T8" s="93">
        <v>38.907291583924639</v>
      </c>
      <c r="U8" s="93">
        <v>39.011252695142801</v>
      </c>
      <c r="V8" s="93">
        <v>39.121035553170145</v>
      </c>
      <c r="W8" s="93">
        <v>39.148906113368689</v>
      </c>
      <c r="X8" s="93">
        <v>39.183124041407474</v>
      </c>
      <c r="Y8" s="93">
        <v>39.222299219480732</v>
      </c>
      <c r="Z8" s="93">
        <v>39.265363881225845</v>
      </c>
      <c r="AA8" s="93">
        <v>39.310937519970167</v>
      </c>
      <c r="AB8" s="93">
        <v>39.319051563246674</v>
      </c>
      <c r="AC8" s="93">
        <v>39.33123192655745</v>
      </c>
      <c r="AD8" s="93">
        <v>39.346248637802589</v>
      </c>
      <c r="AE8" s="93">
        <v>39.359761863026961</v>
      </c>
      <c r="AF8" s="93">
        <v>39.375016544811871</v>
      </c>
      <c r="AG8" s="94">
        <v>39.41537505458161</v>
      </c>
      <c r="AH8" s="94">
        <v>39.449217131522872</v>
      </c>
      <c r="AI8" s="94">
        <v>39.483436363921264</v>
      </c>
      <c r="AJ8" s="94">
        <v>39.518541471979425</v>
      </c>
      <c r="AK8" s="94">
        <v>39.554428774916062</v>
      </c>
      <c r="AL8" s="94">
        <v>39.575534010925622</v>
      </c>
      <c r="AM8" s="94">
        <v>39.597244790914147</v>
      </c>
      <c r="AN8" s="94">
        <v>39.619485660790211</v>
      </c>
      <c r="AO8" s="94">
        <v>39.64218837310289</v>
      </c>
      <c r="AP8" s="94">
        <v>39.665291030374988</v>
      </c>
      <c r="AQ8" s="94">
        <v>39.746258118342332</v>
      </c>
      <c r="AR8" s="94">
        <v>39.827517536872264</v>
      </c>
      <c r="AS8" s="94">
        <v>39.909022365484688</v>
      </c>
      <c r="AT8" s="94">
        <v>39.990729600434193</v>
      </c>
      <c r="AU8" s="94">
        <v>40.072599728710742</v>
      </c>
      <c r="AV8" s="94">
        <v>40.100527652206729</v>
      </c>
      <c r="AW8" s="94">
        <v>40.128546855105505</v>
      </c>
      <c r="AX8" s="94">
        <v>40.156625481001548</v>
      </c>
      <c r="AY8" s="94">
        <v>40.184737011693933</v>
      </c>
      <c r="AZ8" s="94">
        <v>40.212854622443508</v>
      </c>
      <c r="BA8" s="94">
        <v>40.220389599977715</v>
      </c>
      <c r="BB8" s="94">
        <v>40.227882317483605</v>
      </c>
      <c r="BC8" s="94">
        <v>40.235310927695544</v>
      </c>
      <c r="BD8" s="94">
        <v>40.242654940521774</v>
      </c>
      <c r="BE8" s="94">
        <v>40.249895098615013</v>
      </c>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c r="CH8" s="36"/>
      <c r="CI8" s="36"/>
      <c r="CJ8" s="40"/>
    </row>
    <row r="9" spans="1:88" ht="51" x14ac:dyDescent="0.2">
      <c r="B9" s="66">
        <f t="shared" ref="B9:B11" si="0">B8+1</f>
        <v>3</v>
      </c>
      <c r="C9" s="102" t="s">
        <v>256</v>
      </c>
      <c r="D9" s="30" t="s">
        <v>257</v>
      </c>
      <c r="E9" s="30" t="s">
        <v>51</v>
      </c>
      <c r="F9" s="30">
        <v>2</v>
      </c>
      <c r="G9" s="41"/>
      <c r="H9" s="93">
        <v>52.194412409577311</v>
      </c>
      <c r="I9" s="93">
        <v>54.391481003774388</v>
      </c>
      <c r="J9" s="93">
        <v>52.450757553835054</v>
      </c>
      <c r="K9" s="93">
        <v>52.479094729325716</v>
      </c>
      <c r="L9" s="93">
        <v>52.568877336120465</v>
      </c>
      <c r="M9" s="93">
        <v>48.792069168555926</v>
      </c>
      <c r="N9" s="93">
        <v>48.775520262056808</v>
      </c>
      <c r="O9" s="93">
        <v>38.626706315055706</v>
      </c>
      <c r="P9" s="93">
        <v>38.943100740379911</v>
      </c>
      <c r="Q9" s="93">
        <v>38.650844176554607</v>
      </c>
      <c r="R9" s="93">
        <v>38.728929376179678</v>
      </c>
      <c r="S9" s="93">
        <v>38.796299116172143</v>
      </c>
      <c r="T9" s="93">
        <v>38.907291583924639</v>
      </c>
      <c r="U9" s="93">
        <v>39.011252695142801</v>
      </c>
      <c r="V9" s="93">
        <v>39.121035553170145</v>
      </c>
      <c r="W9" s="93">
        <v>39.148906113368689</v>
      </c>
      <c r="X9" s="93">
        <v>39.183124041407474</v>
      </c>
      <c r="Y9" s="93">
        <v>39.222299219480732</v>
      </c>
      <c r="Z9" s="93">
        <v>39.265363881225845</v>
      </c>
      <c r="AA9" s="93">
        <v>39.310937519970167</v>
      </c>
      <c r="AB9" s="93">
        <v>39.319051563246674</v>
      </c>
      <c r="AC9" s="93">
        <v>39.33123192655745</v>
      </c>
      <c r="AD9" s="93">
        <v>39.346248637802589</v>
      </c>
      <c r="AE9" s="93">
        <v>39.359761863026961</v>
      </c>
      <c r="AF9" s="93">
        <v>39.375016544811871</v>
      </c>
      <c r="AG9" s="94">
        <v>39.41537505458161</v>
      </c>
      <c r="AH9" s="94">
        <v>39.449217131522872</v>
      </c>
      <c r="AI9" s="94">
        <v>39.483436363921264</v>
      </c>
      <c r="AJ9" s="94">
        <v>39.518541471979425</v>
      </c>
      <c r="AK9" s="94">
        <v>39.554428774916062</v>
      </c>
      <c r="AL9" s="94">
        <v>39.575534010925622</v>
      </c>
      <c r="AM9" s="94">
        <v>39.597244790914147</v>
      </c>
      <c r="AN9" s="94">
        <v>39.619485660790211</v>
      </c>
      <c r="AO9" s="94">
        <v>39.64218837310289</v>
      </c>
      <c r="AP9" s="94">
        <v>39.665291030374988</v>
      </c>
      <c r="AQ9" s="94">
        <v>39.746258118342332</v>
      </c>
      <c r="AR9" s="94">
        <v>39.827517536872264</v>
      </c>
      <c r="AS9" s="94">
        <v>39.909022365484688</v>
      </c>
      <c r="AT9" s="94">
        <v>39.990729600434193</v>
      </c>
      <c r="AU9" s="94">
        <v>40.072599728710742</v>
      </c>
      <c r="AV9" s="94">
        <v>40.100527652206729</v>
      </c>
      <c r="AW9" s="94">
        <v>40.128546855105505</v>
      </c>
      <c r="AX9" s="94">
        <v>40.156625481001548</v>
      </c>
      <c r="AY9" s="94">
        <v>40.184737011693933</v>
      </c>
      <c r="AZ9" s="94">
        <v>40.212854622443508</v>
      </c>
      <c r="BA9" s="94">
        <v>40.220389599977715</v>
      </c>
      <c r="BB9" s="94">
        <v>40.227882317483605</v>
      </c>
      <c r="BC9" s="94">
        <v>40.235310927695544</v>
      </c>
      <c r="BD9" s="94">
        <v>40.242654940521774</v>
      </c>
      <c r="BE9" s="94">
        <v>40.249895098615013</v>
      </c>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40"/>
    </row>
    <row r="10" spans="1:88" ht="51" x14ac:dyDescent="0.2">
      <c r="B10" s="66">
        <f t="shared" si="0"/>
        <v>4</v>
      </c>
      <c r="C10" s="102" t="s">
        <v>258</v>
      </c>
      <c r="D10" s="30" t="s">
        <v>259</v>
      </c>
      <c r="E10" s="30" t="s">
        <v>51</v>
      </c>
      <c r="F10" s="30">
        <v>2</v>
      </c>
      <c r="G10" s="41"/>
      <c r="H10" s="93">
        <v>3.1543724695623938</v>
      </c>
      <c r="I10" s="93">
        <v>3.2115904017753762</v>
      </c>
      <c r="J10" s="93">
        <v>3.2688083339883591</v>
      </c>
      <c r="K10" s="93">
        <v>3.3260262662013416</v>
      </c>
      <c r="L10" s="93">
        <v>3.3832441984143244</v>
      </c>
      <c r="M10" s="93">
        <v>3.3682717297531197</v>
      </c>
      <c r="N10" s="93">
        <v>3.3532992610919155</v>
      </c>
      <c r="O10" s="93">
        <v>3.3383267924307103</v>
      </c>
      <c r="P10" s="93">
        <v>3.323354323769506</v>
      </c>
      <c r="Q10" s="93">
        <v>3.3083818551083013</v>
      </c>
      <c r="R10" s="93">
        <v>3.3648823070829637</v>
      </c>
      <c r="S10" s="93">
        <v>3.421382759057626</v>
      </c>
      <c r="T10" s="93">
        <v>3.4778832110322879</v>
      </c>
      <c r="U10" s="93">
        <v>3.5343836630069503</v>
      </c>
      <c r="V10" s="93">
        <v>3.5908841149816126</v>
      </c>
      <c r="W10" s="93">
        <v>3.6129848437133374</v>
      </c>
      <c r="X10" s="93">
        <v>3.6350855724450626</v>
      </c>
      <c r="Y10" s="93">
        <v>3.6571863011767873</v>
      </c>
      <c r="Z10" s="93">
        <v>3.6792870299085125</v>
      </c>
      <c r="AA10" s="93">
        <v>3.7013877586402373</v>
      </c>
      <c r="AB10" s="93">
        <v>3.7098318557035141</v>
      </c>
      <c r="AC10" s="93">
        <v>3.718275952766791</v>
      </c>
      <c r="AD10" s="93">
        <v>3.7267200498300683</v>
      </c>
      <c r="AE10" s="93">
        <v>3.7351641468933452</v>
      </c>
      <c r="AF10" s="93">
        <v>3.7436082439566221</v>
      </c>
      <c r="AG10" s="94">
        <v>3.7717482657955728</v>
      </c>
      <c r="AH10" s="94">
        <v>3.7998882876345235</v>
      </c>
      <c r="AI10" s="94">
        <v>3.8280283094734742</v>
      </c>
      <c r="AJ10" s="94">
        <v>3.8561683313124249</v>
      </c>
      <c r="AK10" s="94">
        <v>3.8843083531513756</v>
      </c>
      <c r="AL10" s="94">
        <v>3.9171740969938682</v>
      </c>
      <c r="AM10" s="94">
        <v>3.9500398408363608</v>
      </c>
      <c r="AN10" s="94">
        <v>3.9829055846788535</v>
      </c>
      <c r="AO10" s="94">
        <v>4.0157713285213461</v>
      </c>
      <c r="AP10" s="94">
        <v>4.0486370723638387</v>
      </c>
      <c r="AQ10" s="94">
        <v>4.1040011628873954</v>
      </c>
      <c r="AR10" s="94">
        <v>4.159365253410952</v>
      </c>
      <c r="AS10" s="94">
        <v>4.2147293439345095</v>
      </c>
      <c r="AT10" s="94">
        <v>4.2700934344580661</v>
      </c>
      <c r="AU10" s="94">
        <v>4.3254575249816227</v>
      </c>
      <c r="AV10" s="94">
        <v>4.3349549215280128</v>
      </c>
      <c r="AW10" s="94">
        <v>4.344452318074401</v>
      </c>
      <c r="AX10" s="94">
        <v>4.3539497146207911</v>
      </c>
      <c r="AY10" s="94">
        <v>4.3634471111671802</v>
      </c>
      <c r="AZ10" s="94">
        <v>4.3729445077135694</v>
      </c>
      <c r="BA10" s="94">
        <v>4.3720238479356208</v>
      </c>
      <c r="BB10" s="94">
        <v>4.3711031881576732</v>
      </c>
      <c r="BC10" s="94">
        <v>4.3701825283797247</v>
      </c>
      <c r="BD10" s="94">
        <v>4.369261868601777</v>
      </c>
      <c r="BE10" s="94">
        <v>4.3683412088238285</v>
      </c>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40"/>
    </row>
    <row r="11" spans="1:88" ht="51" x14ac:dyDescent="0.2">
      <c r="B11" s="66">
        <f t="shared" si="0"/>
        <v>5</v>
      </c>
      <c r="C11" s="102" t="s">
        <v>260</v>
      </c>
      <c r="D11" s="30" t="s">
        <v>261</v>
      </c>
      <c r="E11" s="30" t="s">
        <v>51</v>
      </c>
      <c r="F11" s="30">
        <v>2</v>
      </c>
      <c r="G11" s="41"/>
      <c r="H11" s="95">
        <v>7.3968515513057396</v>
      </c>
      <c r="I11" s="95">
        <v>9.5530746540312403</v>
      </c>
      <c r="J11" s="95">
        <v>7.5654669824345735</v>
      </c>
      <c r="K11" s="95">
        <v>7.5386951606541546</v>
      </c>
      <c r="L11" s="95">
        <v>7.5669693950860193</v>
      </c>
      <c r="M11" s="95">
        <v>3.7954414118720678</v>
      </c>
      <c r="N11" s="95">
        <v>3.7951219090907924</v>
      </c>
      <c r="O11" s="95">
        <v>-6.3374805320069036</v>
      </c>
      <c r="P11" s="95">
        <v>-6.0050543568204002</v>
      </c>
      <c r="Q11" s="95">
        <v>-6.2746146722251908</v>
      </c>
      <c r="R11" s="95">
        <v>-6.2438589195733041</v>
      </c>
      <c r="S11" s="95">
        <v>-6.2131031669214183</v>
      </c>
      <c r="T11" s="95">
        <v>-6.1823474142695316</v>
      </c>
      <c r="U11" s="95">
        <v>-6.1515916616176529</v>
      </c>
      <c r="V11" s="95">
        <v>-6.1208359089657662</v>
      </c>
      <c r="W11" s="95">
        <v>-6.1403195899184508</v>
      </c>
      <c r="X11" s="95">
        <v>-6.1598032708711354</v>
      </c>
      <c r="Y11" s="95">
        <v>-6.1792869518238209</v>
      </c>
      <c r="Z11" s="95">
        <v>-6.1987706327765055</v>
      </c>
      <c r="AA11" s="95">
        <v>-6.2182543137291901</v>
      </c>
      <c r="AB11" s="95">
        <v>-6.2632720495133132</v>
      </c>
      <c r="AC11" s="95">
        <v>-6.3082897852974424</v>
      </c>
      <c r="AD11" s="95">
        <v>-6.3533075210815655</v>
      </c>
      <c r="AE11" s="95">
        <v>-6.3983252568656876</v>
      </c>
      <c r="AF11" s="95">
        <v>-6.4433429926498107</v>
      </c>
      <c r="AG11" s="96">
        <v>-6.4809359479793827</v>
      </c>
      <c r="AH11" s="96">
        <v>-6.5185289033089404</v>
      </c>
      <c r="AI11" s="96">
        <v>-6.5561218586385053</v>
      </c>
      <c r="AJ11" s="96">
        <v>-6.593714813968063</v>
      </c>
      <c r="AK11" s="96">
        <v>-6.6313077692976279</v>
      </c>
      <c r="AL11" s="96">
        <v>-6.6890977094834057</v>
      </c>
      <c r="AM11" s="96">
        <v>-6.7468876496691763</v>
      </c>
      <c r="AN11" s="96">
        <v>-6.8046775898549612</v>
      </c>
      <c r="AO11" s="96">
        <v>-6.8624675300407318</v>
      </c>
      <c r="AP11" s="96">
        <v>-6.9202574702265096</v>
      </c>
      <c r="AQ11" s="96">
        <v>-6.9430249819875085</v>
      </c>
      <c r="AR11" s="96">
        <v>-6.9657924937485074</v>
      </c>
      <c r="AS11" s="96">
        <v>-6.9885600055095072</v>
      </c>
      <c r="AT11" s="96">
        <v>-7.0113275172705061</v>
      </c>
      <c r="AU11" s="96">
        <v>-7.0340950290314979</v>
      </c>
      <c r="AV11" s="96">
        <v>-7.0650645498157552</v>
      </c>
      <c r="AW11" s="96">
        <v>-7.0960340705999965</v>
      </c>
      <c r="AX11" s="96">
        <v>-7.1270035913842538</v>
      </c>
      <c r="AY11" s="96">
        <v>-7.1579731121685031</v>
      </c>
      <c r="AZ11" s="96">
        <v>-7.1889426329527524</v>
      </c>
      <c r="BA11" s="96">
        <v>-7.2300578143049403</v>
      </c>
      <c r="BB11" s="96">
        <v>-7.2711729956571292</v>
      </c>
      <c r="BC11" s="96">
        <v>-7.31228817700931</v>
      </c>
      <c r="BD11" s="96">
        <v>-7.3534033583614988</v>
      </c>
      <c r="BE11" s="96">
        <v>-7.3945185397136868</v>
      </c>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row>
    <row r="12" spans="1:88" ht="13.9" customHeight="1" x14ac:dyDescent="0.2"/>
    <row r="13" spans="1:88" ht="13.9" customHeight="1" x14ac:dyDescent="0.2"/>
    <row r="14" spans="1:88" ht="13.9" customHeight="1" x14ac:dyDescent="0.2"/>
    <row r="15" spans="1:88" ht="13.9" customHeight="1" x14ac:dyDescent="0.25">
      <c r="B15" s="51" t="s">
        <v>59</v>
      </c>
      <c r="C15" s="26"/>
    </row>
    <row r="16" spans="1:88" ht="13.9" customHeight="1" x14ac:dyDescent="0.2">
      <c r="B16" s="26"/>
      <c r="C16" s="26"/>
    </row>
    <row r="17" spans="2:9" ht="13.9" customHeight="1" x14ac:dyDescent="0.2">
      <c r="B17" s="52"/>
      <c r="C17" s="26" t="s">
        <v>60</v>
      </c>
    </row>
    <row r="18" spans="2:9" ht="13.9" customHeight="1" x14ac:dyDescent="0.2">
      <c r="B18" s="26"/>
      <c r="C18" s="26"/>
    </row>
    <row r="19" spans="2:9" ht="13.9" customHeight="1" x14ac:dyDescent="0.2">
      <c r="B19" s="53"/>
      <c r="C19" s="26" t="s">
        <v>61</v>
      </c>
    </row>
    <row r="20" spans="2:9" ht="13.9" customHeight="1" x14ac:dyDescent="0.2"/>
    <row r="21" spans="2:9" ht="13.9" customHeight="1" x14ac:dyDescent="0.2"/>
    <row r="22" spans="2:9" ht="13.9" customHeight="1" x14ac:dyDescent="0.2"/>
    <row r="23" spans="2:9" s="26" customFormat="1" ht="13.9" customHeight="1" x14ac:dyDescent="0.25">
      <c r="B23" s="137" t="s">
        <v>262</v>
      </c>
      <c r="C23" s="138"/>
      <c r="D23" s="138"/>
      <c r="E23" s="138"/>
      <c r="F23" s="138"/>
      <c r="G23" s="138"/>
      <c r="H23" s="138"/>
      <c r="I23" s="139"/>
    </row>
    <row r="24" spans="2:9" ht="13.9" customHeight="1" x14ac:dyDescent="0.2"/>
    <row r="25" spans="2:9" s="6" customFormat="1" ht="13.5" x14ac:dyDescent="0.2">
      <c r="B25" s="54" t="s">
        <v>26</v>
      </c>
      <c r="C25" s="140" t="s">
        <v>64</v>
      </c>
      <c r="D25" s="140"/>
      <c r="E25" s="140"/>
      <c r="F25" s="140"/>
      <c r="G25" s="140"/>
      <c r="H25" s="140"/>
      <c r="I25" s="140"/>
    </row>
    <row r="26" spans="2:9" s="6" customFormat="1" ht="72.400000000000006" customHeight="1" x14ac:dyDescent="0.2">
      <c r="B26" s="55">
        <v>1</v>
      </c>
      <c r="C26" s="133" t="s">
        <v>263</v>
      </c>
      <c r="D26" s="120"/>
      <c r="E26" s="120"/>
      <c r="F26" s="120"/>
      <c r="G26" s="120"/>
      <c r="H26" s="120"/>
      <c r="I26" s="120"/>
    </row>
    <row r="27" spans="2:9" s="6" customFormat="1" ht="54" customHeight="1" x14ac:dyDescent="0.2">
      <c r="B27" s="55">
        <v>2</v>
      </c>
      <c r="C27" s="133" t="s">
        <v>264</v>
      </c>
      <c r="D27" s="120"/>
      <c r="E27" s="120"/>
      <c r="F27" s="120"/>
      <c r="G27" s="120"/>
      <c r="H27" s="120"/>
      <c r="I27" s="120"/>
    </row>
    <row r="28" spans="2:9" s="6" customFormat="1" ht="54" customHeight="1" x14ac:dyDescent="0.2">
      <c r="B28" s="55">
        <v>3</v>
      </c>
      <c r="C28" s="133" t="s">
        <v>265</v>
      </c>
      <c r="D28" s="120"/>
      <c r="E28" s="120"/>
      <c r="F28" s="120"/>
      <c r="G28" s="120"/>
      <c r="H28" s="120"/>
      <c r="I28" s="120"/>
    </row>
    <row r="29" spans="2:9" s="6" customFormat="1" ht="54" customHeight="1" x14ac:dyDescent="0.2">
      <c r="B29" s="55">
        <v>4</v>
      </c>
      <c r="C29" s="133" t="s">
        <v>266</v>
      </c>
      <c r="D29" s="120"/>
      <c r="E29" s="120"/>
      <c r="F29" s="120"/>
      <c r="G29" s="120"/>
      <c r="H29" s="120"/>
      <c r="I29" s="120"/>
    </row>
    <row r="30" spans="2:9" s="6" customFormat="1" ht="54" customHeight="1" x14ac:dyDescent="0.2">
      <c r="B30" s="55">
        <v>5</v>
      </c>
      <c r="C30" s="133" t="s">
        <v>267</v>
      </c>
      <c r="D30" s="120"/>
      <c r="E30" s="120"/>
      <c r="F30" s="120"/>
      <c r="G30" s="120"/>
      <c r="H30" s="120"/>
      <c r="I30" s="120"/>
    </row>
    <row r="31" spans="2:9" ht="54" customHeight="1" x14ac:dyDescent="0.2"/>
    <row r="32" spans="2:9" ht="54" customHeight="1" x14ac:dyDescent="0.2"/>
    <row r="33" ht="54" customHeight="1" x14ac:dyDescent="0.2"/>
    <row r="34" ht="54" customHeight="1" x14ac:dyDescent="0.2"/>
    <row r="35" ht="54" customHeight="1" x14ac:dyDescent="0.2"/>
    <row r="36" ht="54" customHeight="1" x14ac:dyDescent="0.2"/>
    <row r="37" ht="54" customHeight="1" x14ac:dyDescent="0.2"/>
    <row r="38" ht="54" customHeight="1" x14ac:dyDescent="0.2"/>
    <row r="39" ht="54" customHeight="1" x14ac:dyDescent="0.2"/>
    <row r="40" ht="54" customHeight="1" x14ac:dyDescent="0.2"/>
    <row r="41" ht="54" customHeight="1" x14ac:dyDescent="0.2"/>
    <row r="42" ht="54" customHeight="1" x14ac:dyDescent="0.2"/>
    <row r="43" ht="54" customHeight="1" x14ac:dyDescent="0.2"/>
    <row r="44" ht="54" customHeight="1" x14ac:dyDescent="0.2"/>
    <row r="45" ht="54" customHeight="1" x14ac:dyDescent="0.2"/>
    <row r="46" ht="54" customHeight="1" x14ac:dyDescent="0.2"/>
    <row r="47" ht="54" customHeight="1" x14ac:dyDescent="0.2"/>
    <row r="48" x14ac:dyDescent="0.2"/>
    <row r="49" x14ac:dyDescent="0.2"/>
    <row r="50" x14ac:dyDescent="0.2"/>
    <row r="51" x14ac:dyDescent="0.2"/>
    <row r="52" x14ac:dyDescent="0.2"/>
    <row r="53" x14ac:dyDescent="0.2"/>
  </sheetData>
  <mergeCells count="13">
    <mergeCell ref="AG5:CJ5"/>
    <mergeCell ref="B1:F1"/>
    <mergeCell ref="B23:I23"/>
    <mergeCell ref="C27:I27"/>
    <mergeCell ref="C28:I28"/>
    <mergeCell ref="C29:I29"/>
    <mergeCell ref="C30:I30"/>
    <mergeCell ref="H5:AF5"/>
    <mergeCell ref="B3:C3"/>
    <mergeCell ref="D3:F3"/>
    <mergeCell ref="D4:F4"/>
    <mergeCell ref="C25:I25"/>
    <mergeCell ref="C26:I2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857362"/>
  </sheetPr>
  <dimension ref="A1:DE45"/>
  <sheetViews>
    <sheetView showGridLines="0" zoomScaleNormal="100" workbookViewId="0">
      <selection activeCell="M7" sqref="M7"/>
    </sheetView>
  </sheetViews>
  <sheetFormatPr defaultColWidth="0" defaultRowHeight="14.25" zeroHeight="1" x14ac:dyDescent="0.2"/>
  <cols>
    <col min="1" max="1" width="2.625" customWidth="1"/>
    <col min="2" max="2" width="4.125" customWidth="1"/>
    <col min="3" max="3" width="70.625" customWidth="1"/>
    <col min="4" max="4" width="16.625" customWidth="1"/>
    <col min="5" max="5" width="14.625" customWidth="1"/>
    <col min="6" max="6" width="5.625" customWidth="1"/>
    <col min="7" max="7" width="2.625" customWidth="1"/>
    <col min="8" max="109" width="8.75" customWidth="1"/>
    <col min="110" max="16384" width="8.75" hidden="1"/>
  </cols>
  <sheetData>
    <row r="1" spans="1:88" ht="24" x14ac:dyDescent="0.2">
      <c r="A1" s="26"/>
      <c r="B1" s="1" t="s">
        <v>268</v>
      </c>
      <c r="C1" s="1"/>
      <c r="D1" s="24"/>
      <c r="E1" s="25"/>
      <c r="F1" s="24"/>
      <c r="G1" s="32"/>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1:88" ht="15" thickBot="1" x14ac:dyDescent="0.25">
      <c r="A2" s="27"/>
      <c r="B2" s="27"/>
      <c r="C2" s="27"/>
      <c r="D2" s="27"/>
      <c r="E2" s="27"/>
      <c r="F2" s="27"/>
      <c r="G2" s="32"/>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1:88" ht="17.25" thickBot="1" x14ac:dyDescent="0.25">
      <c r="A3" s="27"/>
      <c r="B3" s="124" t="s">
        <v>3</v>
      </c>
      <c r="C3" s="125"/>
      <c r="D3" s="141" t="str">
        <f>'Cover sheet'!C5</f>
        <v>Southern Water</v>
      </c>
      <c r="E3" s="142"/>
      <c r="F3" s="143"/>
      <c r="G3" s="41"/>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1:88" ht="17.25" thickBot="1" x14ac:dyDescent="0.25">
      <c r="A4" s="27"/>
      <c r="B4" s="124" t="s">
        <v>6</v>
      </c>
      <c r="C4" s="125"/>
      <c r="D4" s="141" t="str">
        <f>'Cover sheet'!C6</f>
        <v>Sussex Worthing</v>
      </c>
      <c r="E4" s="142"/>
      <c r="F4" s="143"/>
      <c r="G4" s="41"/>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1:88" ht="16.5" thickBot="1" x14ac:dyDescent="0.35">
      <c r="A5" s="27"/>
      <c r="B5" s="27"/>
      <c r="C5" s="29"/>
      <c r="D5" s="29"/>
      <c r="E5" s="27"/>
      <c r="F5" s="27"/>
      <c r="G5" s="41"/>
      <c r="H5" s="145" t="s">
        <v>96</v>
      </c>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36" t="s">
        <v>97</v>
      </c>
      <c r="AH5" s="136"/>
      <c r="AI5" s="136"/>
      <c r="AJ5" s="136"/>
      <c r="AK5" s="136"/>
      <c r="AL5" s="136"/>
      <c r="AM5" s="136"/>
      <c r="AN5" s="136"/>
      <c r="AO5" s="136"/>
      <c r="AP5" s="136"/>
      <c r="AQ5" s="136"/>
      <c r="AR5" s="136"/>
      <c r="AS5" s="136"/>
      <c r="AT5" s="136"/>
      <c r="AU5" s="136"/>
      <c r="AV5" s="136"/>
      <c r="AW5" s="136"/>
      <c r="AX5" s="136"/>
      <c r="AY5" s="136"/>
      <c r="AZ5" s="136"/>
      <c r="BA5" s="136"/>
      <c r="BB5" s="136"/>
      <c r="BC5" s="136"/>
      <c r="BD5" s="136"/>
      <c r="BE5" s="136"/>
      <c r="BF5" s="136"/>
      <c r="BG5" s="136"/>
      <c r="BH5" s="136"/>
      <c r="BI5" s="136"/>
      <c r="BJ5" s="136"/>
      <c r="BK5" s="136"/>
      <c r="BL5" s="136"/>
      <c r="BM5" s="136"/>
      <c r="BN5" s="136"/>
      <c r="BO5" s="136"/>
      <c r="BP5" s="136"/>
      <c r="BQ5" s="136"/>
      <c r="BR5" s="136"/>
      <c r="BS5" s="136"/>
      <c r="BT5" s="136"/>
      <c r="BU5" s="136"/>
      <c r="BV5" s="136"/>
      <c r="BW5" s="136"/>
      <c r="BX5" s="136"/>
      <c r="BY5" s="136"/>
      <c r="BZ5" s="136"/>
      <c r="CA5" s="136"/>
      <c r="CB5" s="136"/>
      <c r="CC5" s="136"/>
      <c r="CD5" s="136"/>
      <c r="CE5" s="136"/>
      <c r="CF5" s="136"/>
      <c r="CG5" s="136"/>
      <c r="CH5" s="136"/>
      <c r="CI5" s="136"/>
      <c r="CJ5" s="136"/>
    </row>
    <row r="6" spans="1:88" ht="15" thickBot="1" x14ac:dyDescent="0.25">
      <c r="A6" s="26"/>
      <c r="B6" s="65" t="s">
        <v>26</v>
      </c>
      <c r="C6" s="20" t="s">
        <v>98</v>
      </c>
      <c r="D6" s="21" t="s">
        <v>28</v>
      </c>
      <c r="E6" s="21" t="s">
        <v>29</v>
      </c>
      <c r="F6" s="86" t="s">
        <v>30</v>
      </c>
      <c r="G6" s="41"/>
      <c r="H6" s="21" t="s">
        <v>99</v>
      </c>
      <c r="I6" s="21" t="s">
        <v>100</v>
      </c>
      <c r="J6" s="21" t="s">
        <v>101</v>
      </c>
      <c r="K6" s="21" t="s">
        <v>102</v>
      </c>
      <c r="L6" s="21" t="s">
        <v>103</v>
      </c>
      <c r="M6" s="21" t="s">
        <v>104</v>
      </c>
      <c r="N6" s="21" t="s">
        <v>105</v>
      </c>
      <c r="O6" s="21" t="s">
        <v>106</v>
      </c>
      <c r="P6" s="21" t="s">
        <v>107</v>
      </c>
      <c r="Q6" s="21" t="s">
        <v>108</v>
      </c>
      <c r="R6" s="21" t="s">
        <v>109</v>
      </c>
      <c r="S6" s="21" t="s">
        <v>110</v>
      </c>
      <c r="T6" s="21" t="s">
        <v>111</v>
      </c>
      <c r="U6" s="21" t="s">
        <v>112</v>
      </c>
      <c r="V6" s="21" t="s">
        <v>113</v>
      </c>
      <c r="W6" s="21" t="s">
        <v>114</v>
      </c>
      <c r="X6" s="21" t="s">
        <v>115</v>
      </c>
      <c r="Y6" s="21" t="s">
        <v>116</v>
      </c>
      <c r="Z6" s="21" t="s">
        <v>117</v>
      </c>
      <c r="AA6" s="21" t="s">
        <v>118</v>
      </c>
      <c r="AB6" s="21" t="s">
        <v>119</v>
      </c>
      <c r="AC6" s="21" t="s">
        <v>120</v>
      </c>
      <c r="AD6" s="21" t="s">
        <v>121</v>
      </c>
      <c r="AE6" s="21" t="s">
        <v>122</v>
      </c>
      <c r="AF6" s="21" t="s">
        <v>123</v>
      </c>
      <c r="AG6" s="21" t="s">
        <v>124</v>
      </c>
      <c r="AH6" s="21" t="s">
        <v>125</v>
      </c>
      <c r="AI6" s="21" t="s">
        <v>126</v>
      </c>
      <c r="AJ6" s="21" t="s">
        <v>127</v>
      </c>
      <c r="AK6" s="21" t="s">
        <v>128</v>
      </c>
      <c r="AL6" s="21" t="s">
        <v>129</v>
      </c>
      <c r="AM6" s="21" t="s">
        <v>130</v>
      </c>
      <c r="AN6" s="21" t="s">
        <v>131</v>
      </c>
      <c r="AO6" s="21" t="s">
        <v>132</v>
      </c>
      <c r="AP6" s="21" t="s">
        <v>133</v>
      </c>
      <c r="AQ6" s="21" t="s">
        <v>134</v>
      </c>
      <c r="AR6" s="21" t="s">
        <v>135</v>
      </c>
      <c r="AS6" s="21" t="s">
        <v>136</v>
      </c>
      <c r="AT6" s="21" t="s">
        <v>137</v>
      </c>
      <c r="AU6" s="21" t="s">
        <v>138</v>
      </c>
      <c r="AV6" s="21" t="s">
        <v>139</v>
      </c>
      <c r="AW6" s="21" t="s">
        <v>140</v>
      </c>
      <c r="AX6" s="21" t="s">
        <v>141</v>
      </c>
      <c r="AY6" s="21" t="s">
        <v>142</v>
      </c>
      <c r="AZ6" s="21" t="s">
        <v>143</v>
      </c>
      <c r="BA6" s="21" t="s">
        <v>144</v>
      </c>
      <c r="BB6" s="21" t="s">
        <v>145</v>
      </c>
      <c r="BC6" s="21" t="s">
        <v>146</v>
      </c>
      <c r="BD6" s="21" t="s">
        <v>147</v>
      </c>
      <c r="BE6" s="21" t="s">
        <v>148</v>
      </c>
      <c r="BF6" s="21" t="s">
        <v>149</v>
      </c>
      <c r="BG6" s="21" t="s">
        <v>150</v>
      </c>
      <c r="BH6" s="21" t="s">
        <v>151</v>
      </c>
      <c r="BI6" s="21" t="s">
        <v>152</v>
      </c>
      <c r="BJ6" s="21" t="s">
        <v>153</v>
      </c>
      <c r="BK6" s="21" t="s">
        <v>154</v>
      </c>
      <c r="BL6" s="21" t="s">
        <v>155</v>
      </c>
      <c r="BM6" s="21" t="s">
        <v>156</v>
      </c>
      <c r="BN6" s="21" t="s">
        <v>157</v>
      </c>
      <c r="BO6" s="21" t="s">
        <v>158</v>
      </c>
      <c r="BP6" s="21" t="s">
        <v>159</v>
      </c>
      <c r="BQ6" s="21" t="s">
        <v>160</v>
      </c>
      <c r="BR6" s="21" t="s">
        <v>161</v>
      </c>
      <c r="BS6" s="21" t="s">
        <v>162</v>
      </c>
      <c r="BT6" s="21" t="s">
        <v>163</v>
      </c>
      <c r="BU6" s="21" t="s">
        <v>164</v>
      </c>
      <c r="BV6" s="21" t="s">
        <v>165</v>
      </c>
      <c r="BW6" s="21" t="s">
        <v>166</v>
      </c>
      <c r="BX6" s="21" t="s">
        <v>167</v>
      </c>
      <c r="BY6" s="21" t="s">
        <v>168</v>
      </c>
      <c r="BZ6" s="21" t="s">
        <v>169</v>
      </c>
      <c r="CA6" s="21" t="s">
        <v>170</v>
      </c>
      <c r="CB6" s="21" t="s">
        <v>171</v>
      </c>
      <c r="CC6" s="21" t="s">
        <v>172</v>
      </c>
      <c r="CD6" s="21" t="s">
        <v>173</v>
      </c>
      <c r="CE6" s="21" t="s">
        <v>174</v>
      </c>
      <c r="CF6" s="21" t="s">
        <v>175</v>
      </c>
      <c r="CG6" s="21" t="s">
        <v>176</v>
      </c>
      <c r="CH6" s="21" t="s">
        <v>177</v>
      </c>
      <c r="CI6" s="21" t="s">
        <v>178</v>
      </c>
      <c r="CJ6" s="21" t="s">
        <v>179</v>
      </c>
    </row>
    <row r="7" spans="1:88" ht="51.75" customHeight="1" x14ac:dyDescent="0.2">
      <c r="B7" s="66">
        <v>1</v>
      </c>
      <c r="C7" s="33" t="s">
        <v>269</v>
      </c>
      <c r="D7" s="34" t="s">
        <v>270</v>
      </c>
      <c r="E7" s="34" t="s">
        <v>51</v>
      </c>
      <c r="F7" s="34">
        <v>2</v>
      </c>
      <c r="G7" s="41"/>
      <c r="H7" s="93">
        <v>60.662337284612079</v>
      </c>
      <c r="I7" s="93">
        <v>60.709405878809157</v>
      </c>
      <c r="J7" s="93">
        <v>60.768682428869823</v>
      </c>
      <c r="K7" s="93">
        <v>59.547019604360486</v>
      </c>
      <c r="L7" s="93">
        <v>59.636802211155235</v>
      </c>
      <c r="M7" s="93">
        <v>54.296316749416</v>
      </c>
      <c r="N7" s="93">
        <v>53.400346306927794</v>
      </c>
      <c r="O7" s="93">
        <v>51.700953895915774</v>
      </c>
      <c r="P7" s="93">
        <v>52.017348321239979</v>
      </c>
      <c r="Q7" s="93">
        <v>51.725091757414674</v>
      </c>
      <c r="R7" s="93">
        <v>51.803176957039753</v>
      </c>
      <c r="S7" s="93">
        <v>51.870546697032211</v>
      </c>
      <c r="T7" s="93">
        <v>51.981539164784706</v>
      </c>
      <c r="U7" s="93">
        <v>52.085500276002875</v>
      </c>
      <c r="V7" s="93">
        <v>52.19528313403022</v>
      </c>
      <c r="W7" s="93">
        <v>52.223153694228756</v>
      </c>
      <c r="X7" s="93">
        <v>52.257371622267542</v>
      </c>
      <c r="Y7" s="93">
        <v>52.296546800340806</v>
      </c>
      <c r="Z7" s="93">
        <v>52.339611462085912</v>
      </c>
      <c r="AA7" s="93">
        <v>52.385185100830242</v>
      </c>
      <c r="AB7" s="93">
        <v>51.51387760811766</v>
      </c>
      <c r="AC7" s="93">
        <v>51.526057971428436</v>
      </c>
      <c r="AD7" s="93">
        <v>51.541074682673575</v>
      </c>
      <c r="AE7" s="93">
        <v>51.554587907897947</v>
      </c>
      <c r="AF7" s="93">
        <v>51.569842589682857</v>
      </c>
      <c r="AG7" s="94">
        <v>51.610201099452595</v>
      </c>
      <c r="AH7" s="94">
        <v>51.644043176393858</v>
      </c>
      <c r="AI7" s="94">
        <v>51.67826240879225</v>
      </c>
      <c r="AJ7" s="94">
        <v>51.713367516850411</v>
      </c>
      <c r="AK7" s="94">
        <v>51.749254819787048</v>
      </c>
      <c r="AL7" s="94">
        <v>51.770360055796608</v>
      </c>
      <c r="AM7" s="94">
        <v>51.792070835785132</v>
      </c>
      <c r="AN7" s="94">
        <v>51.814311705661197</v>
      </c>
      <c r="AO7" s="94">
        <v>51.837014417973876</v>
      </c>
      <c r="AP7" s="94">
        <v>51.860117075245974</v>
      </c>
      <c r="AQ7" s="94">
        <v>51.941084163213318</v>
      </c>
      <c r="AR7" s="94">
        <v>52.02234358174325</v>
      </c>
      <c r="AS7" s="94">
        <v>52.103848410355674</v>
      </c>
      <c r="AT7" s="94">
        <v>52.185555645305179</v>
      </c>
      <c r="AU7" s="94">
        <v>52.267425773581728</v>
      </c>
      <c r="AV7" s="94">
        <v>52.295353697077715</v>
      </c>
      <c r="AW7" s="94">
        <v>52.323372899976491</v>
      </c>
      <c r="AX7" s="94">
        <v>52.351451525872534</v>
      </c>
      <c r="AY7" s="94">
        <v>52.379563056564919</v>
      </c>
      <c r="AZ7" s="94">
        <v>52.407680667314494</v>
      </c>
      <c r="BA7" s="94">
        <v>52.415215644848701</v>
      </c>
      <c r="BB7" s="94">
        <v>52.422708362354591</v>
      </c>
      <c r="BC7" s="94">
        <v>52.43013697256653</v>
      </c>
      <c r="BD7" s="94">
        <v>52.43748098539276</v>
      </c>
      <c r="BE7" s="94">
        <v>52.444721143485999</v>
      </c>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6"/>
      <c r="CJ7" s="37"/>
    </row>
    <row r="8" spans="1:88" ht="57.4" customHeight="1" x14ac:dyDescent="0.2">
      <c r="B8" s="66">
        <v>2</v>
      </c>
      <c r="C8" s="102" t="s">
        <v>188</v>
      </c>
      <c r="D8" s="30" t="s">
        <v>271</v>
      </c>
      <c r="E8" s="30" t="s">
        <v>51</v>
      </c>
      <c r="F8" s="30">
        <v>2</v>
      </c>
      <c r="G8" s="41"/>
      <c r="H8" s="93">
        <v>0.83578571428571435</v>
      </c>
      <c r="I8" s="93">
        <v>0.83578571428571435</v>
      </c>
      <c r="J8" s="93">
        <v>0.83578571428571435</v>
      </c>
      <c r="K8" s="93">
        <v>0.83578571428571435</v>
      </c>
      <c r="L8" s="93">
        <v>0.83578571428571435</v>
      </c>
      <c r="M8" s="93">
        <v>0.83578571428571435</v>
      </c>
      <c r="N8" s="93">
        <v>0.83578571428571435</v>
      </c>
      <c r="O8" s="93">
        <v>0.83578571428571435</v>
      </c>
      <c r="P8" s="93">
        <v>0.83578571428571435</v>
      </c>
      <c r="Q8" s="93">
        <v>0.83578571428571435</v>
      </c>
      <c r="R8" s="93">
        <v>0.83578571428571435</v>
      </c>
      <c r="S8" s="93">
        <v>0.83578571428571435</v>
      </c>
      <c r="T8" s="93">
        <v>0.83578571428571435</v>
      </c>
      <c r="U8" s="93">
        <v>0.83578571428571435</v>
      </c>
      <c r="V8" s="93">
        <v>0.83578571428571435</v>
      </c>
      <c r="W8" s="93">
        <v>0.83578571428571435</v>
      </c>
      <c r="X8" s="93">
        <v>0.83578571428571435</v>
      </c>
      <c r="Y8" s="93">
        <v>0.83578571428571435</v>
      </c>
      <c r="Z8" s="93">
        <v>0.83578571428571435</v>
      </c>
      <c r="AA8" s="93">
        <v>0.83578571428571435</v>
      </c>
      <c r="AB8" s="93">
        <v>0.83578571428571435</v>
      </c>
      <c r="AC8" s="93">
        <v>0.83578571428571435</v>
      </c>
      <c r="AD8" s="93">
        <v>0.83578571428571435</v>
      </c>
      <c r="AE8" s="93">
        <v>0.83578571428571435</v>
      </c>
      <c r="AF8" s="93">
        <v>0.83578571428571435</v>
      </c>
      <c r="AG8" s="94">
        <v>0.83578571428571435</v>
      </c>
      <c r="AH8" s="94">
        <v>0.83578571428571435</v>
      </c>
      <c r="AI8" s="94">
        <v>0.83578571428571435</v>
      </c>
      <c r="AJ8" s="94">
        <v>0.83578571428571435</v>
      </c>
      <c r="AK8" s="94">
        <v>0.83578571428571435</v>
      </c>
      <c r="AL8" s="94">
        <v>0.83578571428571435</v>
      </c>
      <c r="AM8" s="94">
        <v>0.83578571428571435</v>
      </c>
      <c r="AN8" s="94">
        <v>0.83578571428571435</v>
      </c>
      <c r="AO8" s="94">
        <v>0.83578571428571435</v>
      </c>
      <c r="AP8" s="94">
        <v>0.83578571428571435</v>
      </c>
      <c r="AQ8" s="94">
        <v>0.83578571428571435</v>
      </c>
      <c r="AR8" s="94">
        <v>0.83578571428571435</v>
      </c>
      <c r="AS8" s="94">
        <v>0.83578571428571435</v>
      </c>
      <c r="AT8" s="94">
        <v>0.83578571428571435</v>
      </c>
      <c r="AU8" s="94">
        <v>0.83578571428571435</v>
      </c>
      <c r="AV8" s="94">
        <v>0.83578571428571435</v>
      </c>
      <c r="AW8" s="94">
        <v>0.83578571428571435</v>
      </c>
      <c r="AX8" s="94">
        <v>0.83578571428571435</v>
      </c>
      <c r="AY8" s="94">
        <v>0.83578571428571435</v>
      </c>
      <c r="AZ8" s="94">
        <v>0.83578571428571435</v>
      </c>
      <c r="BA8" s="94">
        <v>0.83578571428571435</v>
      </c>
      <c r="BB8" s="94">
        <v>0.83578571428571435</v>
      </c>
      <c r="BC8" s="94">
        <v>0.83578571428571435</v>
      </c>
      <c r="BD8" s="94">
        <v>0.83578571428571435</v>
      </c>
      <c r="BE8" s="94">
        <v>0.83578571428571435</v>
      </c>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c r="CH8" s="36"/>
      <c r="CI8" s="36"/>
      <c r="CJ8" s="40"/>
    </row>
    <row r="9" spans="1:88" ht="59.65" customHeight="1" x14ac:dyDescent="0.2">
      <c r="B9" s="66">
        <v>3</v>
      </c>
      <c r="C9" s="102" t="s">
        <v>190</v>
      </c>
      <c r="D9" s="30" t="s">
        <v>272</v>
      </c>
      <c r="E9" s="30" t="s">
        <v>51</v>
      </c>
      <c r="F9" s="30">
        <v>2</v>
      </c>
      <c r="G9" s="41"/>
      <c r="H9" s="95">
        <v>4.2527176247599643</v>
      </c>
      <c r="I9" s="95">
        <v>2.1027176247599644</v>
      </c>
      <c r="J9" s="95">
        <v>2.1027176247599644</v>
      </c>
      <c r="K9" s="95">
        <v>2.1027176247599644</v>
      </c>
      <c r="L9" s="95">
        <v>2.1027176247599644</v>
      </c>
      <c r="M9" s="95">
        <v>1.7890403305852722</v>
      </c>
      <c r="N9" s="95">
        <v>1.7890403305852722</v>
      </c>
      <c r="O9" s="95">
        <v>1.7890403305852722</v>
      </c>
      <c r="P9" s="95">
        <v>1.7890403305852722</v>
      </c>
      <c r="Q9" s="95">
        <v>1.7890403305852722</v>
      </c>
      <c r="R9" s="95">
        <v>1.7890403305852722</v>
      </c>
      <c r="S9" s="95">
        <v>1.7890403305852722</v>
      </c>
      <c r="T9" s="95">
        <v>1.7890403305852722</v>
      </c>
      <c r="U9" s="95">
        <v>1.7890403305852722</v>
      </c>
      <c r="V9" s="95">
        <v>1.7890403305852722</v>
      </c>
      <c r="W9" s="95">
        <v>1.7890403305852722</v>
      </c>
      <c r="X9" s="95">
        <v>1.7890403305852722</v>
      </c>
      <c r="Y9" s="95">
        <v>1.7890403305852722</v>
      </c>
      <c r="Z9" s="95">
        <v>1.7890403305852722</v>
      </c>
      <c r="AA9" s="95">
        <v>1.7890403305852722</v>
      </c>
      <c r="AB9" s="95">
        <v>1.7890403305852722</v>
      </c>
      <c r="AC9" s="95">
        <v>1.7890403305852722</v>
      </c>
      <c r="AD9" s="95">
        <v>1.7890403305852722</v>
      </c>
      <c r="AE9" s="95">
        <v>1.7890403305852722</v>
      </c>
      <c r="AF9" s="95">
        <v>1.7890403305852722</v>
      </c>
      <c r="AG9" s="96">
        <v>1.7890403305852722</v>
      </c>
      <c r="AH9" s="96">
        <v>1.7890403305852722</v>
      </c>
      <c r="AI9" s="96">
        <v>1.7890403305852722</v>
      </c>
      <c r="AJ9" s="96">
        <v>1.7890403305852722</v>
      </c>
      <c r="AK9" s="96">
        <v>1.7890403305852722</v>
      </c>
      <c r="AL9" s="96">
        <v>1.7890403305852722</v>
      </c>
      <c r="AM9" s="96">
        <v>1.7890403305852722</v>
      </c>
      <c r="AN9" s="96">
        <v>1.7890403305852722</v>
      </c>
      <c r="AO9" s="96">
        <v>1.7890403305852722</v>
      </c>
      <c r="AP9" s="96">
        <v>1.7890403305852722</v>
      </c>
      <c r="AQ9" s="96">
        <v>1.7890403305852722</v>
      </c>
      <c r="AR9" s="96">
        <v>1.7890403305852722</v>
      </c>
      <c r="AS9" s="96">
        <v>1.7890403305852722</v>
      </c>
      <c r="AT9" s="96">
        <v>1.7890403305852722</v>
      </c>
      <c r="AU9" s="96">
        <v>1.7890403305852722</v>
      </c>
      <c r="AV9" s="96">
        <v>1.7890403305852722</v>
      </c>
      <c r="AW9" s="96">
        <v>1.7890403305852722</v>
      </c>
      <c r="AX9" s="96">
        <v>1.7890403305852722</v>
      </c>
      <c r="AY9" s="96">
        <v>1.7890403305852722</v>
      </c>
      <c r="AZ9" s="96">
        <v>1.7890403305852722</v>
      </c>
      <c r="BA9" s="96">
        <v>1.7890403305852722</v>
      </c>
      <c r="BB9" s="96">
        <v>1.7890403305852722</v>
      </c>
      <c r="BC9" s="96">
        <v>1.7890403305852722</v>
      </c>
      <c r="BD9" s="96">
        <v>1.7890403305852722</v>
      </c>
      <c r="BE9" s="96">
        <v>1.7890403305852722</v>
      </c>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row>
    <row r="10" spans="1:88" x14ac:dyDescent="0.2"/>
    <row r="11" spans="1:88" x14ac:dyDescent="0.2"/>
    <row r="12" spans="1:88" x14ac:dyDescent="0.2"/>
    <row r="13" spans="1:88" ht="15" x14ac:dyDescent="0.25">
      <c r="B13" s="51" t="s">
        <v>59</v>
      </c>
      <c r="C13" s="26"/>
    </row>
    <row r="14" spans="1:88" x14ac:dyDescent="0.2">
      <c r="B14" s="26"/>
      <c r="C14" s="26"/>
    </row>
    <row r="15" spans="1:88" x14ac:dyDescent="0.2">
      <c r="B15" s="52"/>
      <c r="C15" s="26" t="s">
        <v>60</v>
      </c>
    </row>
    <row r="16" spans="1:88" x14ac:dyDescent="0.2">
      <c r="B16" s="26"/>
      <c r="C16" s="26"/>
    </row>
    <row r="17" spans="2:9" x14ac:dyDescent="0.2">
      <c r="B17" s="53"/>
      <c r="C17" s="26" t="s">
        <v>61</v>
      </c>
    </row>
    <row r="18" spans="2:9" x14ac:dyDescent="0.2"/>
    <row r="19" spans="2:9" x14ac:dyDescent="0.2"/>
    <row r="20" spans="2:9" x14ac:dyDescent="0.2"/>
    <row r="21" spans="2:9" s="26" customFormat="1" ht="15" x14ac:dyDescent="0.25">
      <c r="B21" s="137" t="s">
        <v>273</v>
      </c>
      <c r="C21" s="138"/>
      <c r="D21" s="138"/>
      <c r="E21" s="138"/>
      <c r="F21" s="138"/>
      <c r="G21" s="138"/>
      <c r="H21" s="138"/>
      <c r="I21" s="139"/>
    </row>
    <row r="22" spans="2:9" x14ac:dyDescent="0.2"/>
    <row r="23" spans="2:9" s="6" customFormat="1" ht="13.5" x14ac:dyDescent="0.2">
      <c r="B23" s="54" t="s">
        <v>26</v>
      </c>
      <c r="C23" s="140" t="s">
        <v>64</v>
      </c>
      <c r="D23" s="140"/>
      <c r="E23" s="140"/>
      <c r="F23" s="140"/>
      <c r="G23" s="140"/>
      <c r="H23" s="140"/>
      <c r="I23" s="140"/>
    </row>
    <row r="24" spans="2:9" s="6" customFormat="1" ht="75.400000000000006" customHeight="1" x14ac:dyDescent="0.2">
      <c r="B24" s="55">
        <v>1</v>
      </c>
      <c r="C24" s="133" t="s">
        <v>274</v>
      </c>
      <c r="D24" s="120"/>
      <c r="E24" s="120"/>
      <c r="F24" s="120"/>
      <c r="G24" s="120"/>
      <c r="H24" s="120"/>
      <c r="I24" s="120"/>
    </row>
    <row r="25" spans="2:9" s="6" customFormat="1" ht="118.5" customHeight="1" x14ac:dyDescent="0.2">
      <c r="B25" s="55">
        <v>2</v>
      </c>
      <c r="C25" s="133" t="s">
        <v>275</v>
      </c>
      <c r="D25" s="120"/>
      <c r="E25" s="120"/>
      <c r="F25" s="120"/>
      <c r="G25" s="120"/>
      <c r="H25" s="120"/>
      <c r="I25" s="120"/>
    </row>
    <row r="26" spans="2:9" s="6" customFormat="1" ht="85.5" customHeight="1" x14ac:dyDescent="0.2">
      <c r="B26" s="55">
        <v>3</v>
      </c>
      <c r="C26" s="133" t="s">
        <v>276</v>
      </c>
      <c r="D26" s="120"/>
      <c r="E26" s="120"/>
      <c r="F26" s="120"/>
      <c r="G26" s="120"/>
      <c r="H26" s="120"/>
      <c r="I26" s="120"/>
    </row>
    <row r="27" spans="2:9" x14ac:dyDescent="0.2"/>
    <row r="28" spans="2:9" x14ac:dyDescent="0.2"/>
    <row r="29" spans="2:9" x14ac:dyDescent="0.2"/>
    <row r="30" spans="2:9" x14ac:dyDescent="0.2"/>
    <row r="31" spans="2:9" x14ac:dyDescent="0.2"/>
    <row r="32" spans="2:9"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sheetData>
  <mergeCells count="11">
    <mergeCell ref="AG5:CJ5"/>
    <mergeCell ref="B21:I21"/>
    <mergeCell ref="C23:I23"/>
    <mergeCell ref="C24:I24"/>
    <mergeCell ref="C25:I25"/>
    <mergeCell ref="C26:I26"/>
    <mergeCell ref="B3:C3"/>
    <mergeCell ref="B4:C4"/>
    <mergeCell ref="D3:F3"/>
    <mergeCell ref="D4:F4"/>
    <mergeCell ref="H5:AF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857362"/>
  </sheetPr>
  <dimension ref="A1:DF67"/>
  <sheetViews>
    <sheetView showGridLines="0" zoomScaleNormal="100" workbookViewId="0">
      <pane xSplit="6" ySplit="6" topLeftCell="G7" activePane="bottomRight" state="frozen"/>
      <selection pane="topRight" activeCell="E12" sqref="E12"/>
      <selection pane="bottomLeft" activeCell="E12" sqref="E12"/>
      <selection pane="bottomRight" activeCell="P9" sqref="P9"/>
    </sheetView>
  </sheetViews>
  <sheetFormatPr defaultColWidth="0" defaultRowHeight="14.25" zeroHeight="1" x14ac:dyDescent="0.2"/>
  <cols>
    <col min="1" max="1" width="1.75" customWidth="1"/>
    <col min="2" max="2" width="4.125" customWidth="1"/>
    <col min="3" max="3" width="70.625" customWidth="1"/>
    <col min="4" max="4" width="16.625" customWidth="1"/>
    <col min="5" max="5" width="14.625" customWidth="1"/>
    <col min="6" max="6" width="5.625" customWidth="1"/>
    <col min="7" max="7" width="3.25" customWidth="1"/>
    <col min="8" max="109" width="8.75" customWidth="1"/>
    <col min="110" max="110" width="0" hidden="1" customWidth="1"/>
    <col min="111" max="16384" width="8.75" hidden="1"/>
  </cols>
  <sheetData>
    <row r="1" spans="2:88" ht="22.5" customHeight="1" x14ac:dyDescent="0.2">
      <c r="B1" s="119" t="s">
        <v>277</v>
      </c>
      <c r="C1" s="119"/>
      <c r="D1" s="119"/>
      <c r="E1" s="119"/>
      <c r="F1" s="119"/>
      <c r="G1" s="32"/>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2:88" ht="15" thickBot="1" x14ac:dyDescent="0.25">
      <c r="C2" s="27"/>
      <c r="D2" s="27"/>
      <c r="E2" s="27"/>
      <c r="F2" s="27"/>
      <c r="G2" s="32"/>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2:88" ht="17.25" thickBot="1" x14ac:dyDescent="0.25">
      <c r="B3" s="124" t="s">
        <v>3</v>
      </c>
      <c r="C3" s="125"/>
      <c r="D3" s="141" t="str">
        <f>'Cover sheet'!C5</f>
        <v>Southern Water</v>
      </c>
      <c r="E3" s="142"/>
      <c r="F3" s="143"/>
      <c r="G3" s="41"/>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2:88" ht="17.25" thickBot="1" x14ac:dyDescent="0.25">
      <c r="B4" s="124" t="s">
        <v>6</v>
      </c>
      <c r="C4" s="125"/>
      <c r="D4" s="141" t="str">
        <f>'Cover sheet'!C6</f>
        <v>Sussex Worthing</v>
      </c>
      <c r="E4" s="142"/>
      <c r="F4" s="143"/>
      <c r="G4" s="41"/>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2:88" ht="16.5" thickBot="1" x14ac:dyDescent="0.35">
      <c r="C5" s="29"/>
      <c r="D5" s="29"/>
      <c r="E5" s="27"/>
      <c r="F5" s="27"/>
      <c r="G5" s="41"/>
      <c r="H5" s="145" t="s">
        <v>96</v>
      </c>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36" t="s">
        <v>97</v>
      </c>
      <c r="AH5" s="136"/>
      <c r="AI5" s="136"/>
      <c r="AJ5" s="136"/>
      <c r="AK5" s="136"/>
      <c r="AL5" s="136"/>
      <c r="AM5" s="136"/>
      <c r="AN5" s="136"/>
      <c r="AO5" s="136"/>
      <c r="AP5" s="136"/>
      <c r="AQ5" s="136"/>
      <c r="AR5" s="136"/>
      <c r="AS5" s="136"/>
      <c r="AT5" s="136"/>
      <c r="AU5" s="136"/>
      <c r="AV5" s="136"/>
      <c r="AW5" s="136"/>
      <c r="AX5" s="136"/>
      <c r="AY5" s="136"/>
      <c r="AZ5" s="136"/>
      <c r="BA5" s="136"/>
      <c r="BB5" s="136"/>
      <c r="BC5" s="136"/>
      <c r="BD5" s="136"/>
      <c r="BE5" s="136"/>
      <c r="BF5" s="136"/>
      <c r="BG5" s="136"/>
      <c r="BH5" s="136"/>
      <c r="BI5" s="136"/>
      <c r="BJ5" s="136"/>
      <c r="BK5" s="136"/>
      <c r="BL5" s="136"/>
      <c r="BM5" s="136"/>
      <c r="BN5" s="136"/>
      <c r="BO5" s="136"/>
      <c r="BP5" s="136"/>
      <c r="BQ5" s="136"/>
      <c r="BR5" s="136"/>
      <c r="BS5" s="136"/>
      <c r="BT5" s="136"/>
      <c r="BU5" s="136"/>
      <c r="BV5" s="136"/>
      <c r="BW5" s="136"/>
      <c r="BX5" s="136"/>
      <c r="BY5" s="136"/>
      <c r="BZ5" s="136"/>
      <c r="CA5" s="136"/>
      <c r="CB5" s="136"/>
      <c r="CC5" s="136"/>
      <c r="CD5" s="136"/>
      <c r="CE5" s="136"/>
      <c r="CF5" s="136"/>
      <c r="CG5" s="136"/>
      <c r="CH5" s="136"/>
      <c r="CI5" s="136"/>
      <c r="CJ5" s="136"/>
    </row>
    <row r="6" spans="2:88" ht="15" thickBot="1" x14ac:dyDescent="0.25">
      <c r="B6" s="65" t="s">
        <v>26</v>
      </c>
      <c r="C6" s="20" t="s">
        <v>98</v>
      </c>
      <c r="D6" s="21" t="s">
        <v>28</v>
      </c>
      <c r="E6" s="21" t="s">
        <v>29</v>
      </c>
      <c r="F6" s="86" t="s">
        <v>30</v>
      </c>
      <c r="G6" s="41"/>
      <c r="H6" s="21" t="s">
        <v>99</v>
      </c>
      <c r="I6" s="21" t="s">
        <v>100</v>
      </c>
      <c r="J6" s="21" t="s">
        <v>101</v>
      </c>
      <c r="K6" s="21" t="s">
        <v>102</v>
      </c>
      <c r="L6" s="21" t="s">
        <v>103</v>
      </c>
      <c r="M6" s="21" t="s">
        <v>104</v>
      </c>
      <c r="N6" s="21" t="s">
        <v>105</v>
      </c>
      <c r="O6" s="21" t="s">
        <v>106</v>
      </c>
      <c r="P6" s="21" t="s">
        <v>107</v>
      </c>
      <c r="Q6" s="21" t="s">
        <v>108</v>
      </c>
      <c r="R6" s="21" t="s">
        <v>109</v>
      </c>
      <c r="S6" s="21" t="s">
        <v>110</v>
      </c>
      <c r="T6" s="21" t="s">
        <v>111</v>
      </c>
      <c r="U6" s="21" t="s">
        <v>112</v>
      </c>
      <c r="V6" s="21" t="s">
        <v>113</v>
      </c>
      <c r="W6" s="21" t="s">
        <v>114</v>
      </c>
      <c r="X6" s="21" t="s">
        <v>115</v>
      </c>
      <c r="Y6" s="21" t="s">
        <v>116</v>
      </c>
      <c r="Z6" s="21" t="s">
        <v>117</v>
      </c>
      <c r="AA6" s="21" t="s">
        <v>118</v>
      </c>
      <c r="AB6" s="21" t="s">
        <v>119</v>
      </c>
      <c r="AC6" s="21" t="s">
        <v>120</v>
      </c>
      <c r="AD6" s="21" t="s">
        <v>121</v>
      </c>
      <c r="AE6" s="21" t="s">
        <v>122</v>
      </c>
      <c r="AF6" s="21" t="s">
        <v>123</v>
      </c>
      <c r="AG6" s="21" t="s">
        <v>124</v>
      </c>
      <c r="AH6" s="21" t="s">
        <v>125</v>
      </c>
      <c r="AI6" s="21" t="s">
        <v>126</v>
      </c>
      <c r="AJ6" s="21" t="s">
        <v>127</v>
      </c>
      <c r="AK6" s="21" t="s">
        <v>128</v>
      </c>
      <c r="AL6" s="21" t="s">
        <v>129</v>
      </c>
      <c r="AM6" s="21" t="s">
        <v>130</v>
      </c>
      <c r="AN6" s="21" t="s">
        <v>131</v>
      </c>
      <c r="AO6" s="21" t="s">
        <v>132</v>
      </c>
      <c r="AP6" s="21" t="s">
        <v>133</v>
      </c>
      <c r="AQ6" s="21" t="s">
        <v>134</v>
      </c>
      <c r="AR6" s="21" t="s">
        <v>135</v>
      </c>
      <c r="AS6" s="21" t="s">
        <v>136</v>
      </c>
      <c r="AT6" s="21" t="s">
        <v>137</v>
      </c>
      <c r="AU6" s="21" t="s">
        <v>138</v>
      </c>
      <c r="AV6" s="21" t="s">
        <v>139</v>
      </c>
      <c r="AW6" s="21" t="s">
        <v>140</v>
      </c>
      <c r="AX6" s="21" t="s">
        <v>141</v>
      </c>
      <c r="AY6" s="21" t="s">
        <v>142</v>
      </c>
      <c r="AZ6" s="21" t="s">
        <v>143</v>
      </c>
      <c r="BA6" s="21" t="s">
        <v>144</v>
      </c>
      <c r="BB6" s="21" t="s">
        <v>145</v>
      </c>
      <c r="BC6" s="21" t="s">
        <v>146</v>
      </c>
      <c r="BD6" s="21" t="s">
        <v>147</v>
      </c>
      <c r="BE6" s="21" t="s">
        <v>148</v>
      </c>
      <c r="BF6" s="21" t="s">
        <v>149</v>
      </c>
      <c r="BG6" s="21" t="s">
        <v>150</v>
      </c>
      <c r="BH6" s="21" t="s">
        <v>151</v>
      </c>
      <c r="BI6" s="21" t="s">
        <v>152</v>
      </c>
      <c r="BJ6" s="21" t="s">
        <v>153</v>
      </c>
      <c r="BK6" s="21" t="s">
        <v>154</v>
      </c>
      <c r="BL6" s="21" t="s">
        <v>155</v>
      </c>
      <c r="BM6" s="21" t="s">
        <v>156</v>
      </c>
      <c r="BN6" s="21" t="s">
        <v>157</v>
      </c>
      <c r="BO6" s="21" t="s">
        <v>158</v>
      </c>
      <c r="BP6" s="21" t="s">
        <v>159</v>
      </c>
      <c r="BQ6" s="21" t="s">
        <v>160</v>
      </c>
      <c r="BR6" s="21" t="s">
        <v>161</v>
      </c>
      <c r="BS6" s="21" t="s">
        <v>162</v>
      </c>
      <c r="BT6" s="21" t="s">
        <v>163</v>
      </c>
      <c r="BU6" s="21" t="s">
        <v>164</v>
      </c>
      <c r="BV6" s="21" t="s">
        <v>165</v>
      </c>
      <c r="BW6" s="21" t="s">
        <v>166</v>
      </c>
      <c r="BX6" s="21" t="s">
        <v>167</v>
      </c>
      <c r="BY6" s="21" t="s">
        <v>168</v>
      </c>
      <c r="BZ6" s="21" t="s">
        <v>169</v>
      </c>
      <c r="CA6" s="21" t="s">
        <v>170</v>
      </c>
      <c r="CB6" s="21" t="s">
        <v>171</v>
      </c>
      <c r="CC6" s="21" t="s">
        <v>172</v>
      </c>
      <c r="CD6" s="21" t="s">
        <v>173</v>
      </c>
      <c r="CE6" s="21" t="s">
        <v>174</v>
      </c>
      <c r="CF6" s="21" t="s">
        <v>175</v>
      </c>
      <c r="CG6" s="21" t="s">
        <v>176</v>
      </c>
      <c r="CH6" s="21" t="s">
        <v>177</v>
      </c>
      <c r="CI6" s="21" t="s">
        <v>178</v>
      </c>
      <c r="CJ6" s="21" t="s">
        <v>179</v>
      </c>
    </row>
    <row r="7" spans="2:88" ht="51" x14ac:dyDescent="0.2">
      <c r="B7" s="66">
        <v>1</v>
      </c>
      <c r="C7" s="33" t="s">
        <v>200</v>
      </c>
      <c r="D7" s="34" t="s">
        <v>278</v>
      </c>
      <c r="E7" s="34" t="s">
        <v>51</v>
      </c>
      <c r="F7" s="34">
        <v>2</v>
      </c>
      <c r="H7" s="93">
        <v>7.0142197266078492</v>
      </c>
      <c r="I7" s="93">
        <v>7.0276312366013629</v>
      </c>
      <c r="J7" s="93">
        <v>7.0410427465948766</v>
      </c>
      <c r="K7" s="93">
        <v>7.0544542565883903</v>
      </c>
      <c r="L7" s="93">
        <v>7.067865766581904</v>
      </c>
      <c r="M7" s="93">
        <v>7.0812772765754177</v>
      </c>
      <c r="N7" s="93">
        <v>7.0946887865689314</v>
      </c>
      <c r="O7" s="93">
        <v>7.1081002965624451</v>
      </c>
      <c r="P7" s="93">
        <v>7.1215118065559588</v>
      </c>
      <c r="Q7" s="93">
        <v>7.1349233165494725</v>
      </c>
      <c r="R7" s="93">
        <v>7.1483348265429862</v>
      </c>
      <c r="S7" s="93">
        <v>7.1617463365364999</v>
      </c>
      <c r="T7" s="93">
        <v>7.1751578465300137</v>
      </c>
      <c r="U7" s="93">
        <v>7.1885693565235274</v>
      </c>
      <c r="V7" s="93">
        <v>7.2019808665170411</v>
      </c>
      <c r="W7" s="93">
        <v>7.2153923765105548</v>
      </c>
      <c r="X7" s="93">
        <v>7.2288038865040685</v>
      </c>
      <c r="Y7" s="93">
        <v>7.2422153964975822</v>
      </c>
      <c r="Z7" s="93">
        <v>7.2556269064910959</v>
      </c>
      <c r="AA7" s="93">
        <v>7.2690384164846096</v>
      </c>
      <c r="AB7" s="93">
        <v>7.2824499264781233</v>
      </c>
      <c r="AC7" s="93">
        <v>7.295861436471637</v>
      </c>
      <c r="AD7" s="93">
        <v>7.3092729464651507</v>
      </c>
      <c r="AE7" s="93">
        <v>7.3226844564586644</v>
      </c>
      <c r="AF7" s="93">
        <v>7.3360959664521781</v>
      </c>
      <c r="AG7" s="94">
        <v>7.3495074764456918</v>
      </c>
      <c r="AH7" s="94">
        <v>7.3629189864392055</v>
      </c>
      <c r="AI7" s="94">
        <v>7.3763304964327192</v>
      </c>
      <c r="AJ7" s="94">
        <v>7.3897420064262329</v>
      </c>
      <c r="AK7" s="94">
        <v>7.4031535164197466</v>
      </c>
      <c r="AL7" s="94">
        <v>7.4165650264132603</v>
      </c>
      <c r="AM7" s="94">
        <v>7.429976536406774</v>
      </c>
      <c r="AN7" s="94">
        <v>7.4433880464002877</v>
      </c>
      <c r="AO7" s="94">
        <v>7.4567995563938014</v>
      </c>
      <c r="AP7" s="94">
        <v>7.4702110663873151</v>
      </c>
      <c r="AQ7" s="94">
        <v>7.4836225763808288</v>
      </c>
      <c r="AR7" s="94">
        <v>7.4970340863743425</v>
      </c>
      <c r="AS7" s="94">
        <v>7.5104455963678562</v>
      </c>
      <c r="AT7" s="94">
        <v>7.52385710636137</v>
      </c>
      <c r="AU7" s="94">
        <v>7.5372686163548837</v>
      </c>
      <c r="AV7" s="94">
        <v>7.5506801263483974</v>
      </c>
      <c r="AW7" s="94">
        <v>7.5640916363419111</v>
      </c>
      <c r="AX7" s="94">
        <v>7.5775031463354248</v>
      </c>
      <c r="AY7" s="94">
        <v>7.5909146563289385</v>
      </c>
      <c r="AZ7" s="94">
        <v>7.6043261663224522</v>
      </c>
      <c r="BA7" s="94">
        <v>7.6177376763159659</v>
      </c>
      <c r="BB7" s="94">
        <v>7.6311491863094796</v>
      </c>
      <c r="BC7" s="94">
        <v>7.6445606963029933</v>
      </c>
      <c r="BD7" s="94">
        <v>7.657972206296507</v>
      </c>
      <c r="BE7" s="94">
        <v>7.6713837162900207</v>
      </c>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6"/>
      <c r="CJ7" s="37"/>
    </row>
    <row r="8" spans="2:88" ht="51" x14ac:dyDescent="0.2">
      <c r="B8" s="66">
        <v>2</v>
      </c>
      <c r="C8" s="102" t="s">
        <v>202</v>
      </c>
      <c r="D8" s="30" t="s">
        <v>279</v>
      </c>
      <c r="E8" s="30" t="s">
        <v>51</v>
      </c>
      <c r="F8" s="30">
        <v>2</v>
      </c>
      <c r="H8" s="93">
        <v>0.38085056520746802</v>
      </c>
      <c r="I8" s="93">
        <v>0.3815787689650349</v>
      </c>
      <c r="J8" s="93">
        <v>0.38230697272260178</v>
      </c>
      <c r="K8" s="93">
        <v>0.38303517648016866</v>
      </c>
      <c r="L8" s="93">
        <v>0.38376338023773554</v>
      </c>
      <c r="M8" s="93">
        <v>0.38449158399530242</v>
      </c>
      <c r="N8" s="93">
        <v>0.3852197877528693</v>
      </c>
      <c r="O8" s="93">
        <v>0.38594799151043618</v>
      </c>
      <c r="P8" s="93">
        <v>0.38667619526800306</v>
      </c>
      <c r="Q8" s="93">
        <v>0.38740439902556995</v>
      </c>
      <c r="R8" s="93">
        <v>0.38813260278313683</v>
      </c>
      <c r="S8" s="93">
        <v>0.38886080654070371</v>
      </c>
      <c r="T8" s="93">
        <v>0.38958901029827059</v>
      </c>
      <c r="U8" s="93">
        <v>0.39031721405583747</v>
      </c>
      <c r="V8" s="93">
        <v>0.39104541781340435</v>
      </c>
      <c r="W8" s="93">
        <v>0.39177362157097123</v>
      </c>
      <c r="X8" s="93">
        <v>0.39250182532853811</v>
      </c>
      <c r="Y8" s="93">
        <v>0.39323002908610499</v>
      </c>
      <c r="Z8" s="93">
        <v>0.39395823284367187</v>
      </c>
      <c r="AA8" s="93">
        <v>0.39468643660123875</v>
      </c>
      <c r="AB8" s="93">
        <v>0.39541464035880564</v>
      </c>
      <c r="AC8" s="93">
        <v>0.39614284411637252</v>
      </c>
      <c r="AD8" s="93">
        <v>0.3968710478739394</v>
      </c>
      <c r="AE8" s="93">
        <v>0.39759925163150628</v>
      </c>
      <c r="AF8" s="93">
        <v>0.39832745538907316</v>
      </c>
      <c r="AG8" s="94">
        <v>0.39905565914664004</v>
      </c>
      <c r="AH8" s="94">
        <v>0.39978386290420692</v>
      </c>
      <c r="AI8" s="94">
        <v>0.4005120666617738</v>
      </c>
      <c r="AJ8" s="94">
        <v>0.40124027041934068</v>
      </c>
      <c r="AK8" s="94">
        <v>0.40196847417690756</v>
      </c>
      <c r="AL8" s="94">
        <v>0.40269667793447445</v>
      </c>
      <c r="AM8" s="94">
        <v>0.40342488169204133</v>
      </c>
      <c r="AN8" s="94">
        <v>0.40415308544960821</v>
      </c>
      <c r="AO8" s="94">
        <v>0.40488128920717509</v>
      </c>
      <c r="AP8" s="94">
        <v>0.40560949296474197</v>
      </c>
      <c r="AQ8" s="94">
        <v>0.40633769672230885</v>
      </c>
      <c r="AR8" s="94">
        <v>0.40706590047987573</v>
      </c>
      <c r="AS8" s="94">
        <v>0.40779410423744261</v>
      </c>
      <c r="AT8" s="94">
        <v>0.40852230799500949</v>
      </c>
      <c r="AU8" s="94">
        <v>0.40925051175257637</v>
      </c>
      <c r="AV8" s="94">
        <v>0.40997871551014325</v>
      </c>
      <c r="AW8" s="94">
        <v>0.41070691926771014</v>
      </c>
      <c r="AX8" s="94">
        <v>0.41143512302527702</v>
      </c>
      <c r="AY8" s="94">
        <v>0.4121633267828439</v>
      </c>
      <c r="AZ8" s="94">
        <v>0.41289153054041078</v>
      </c>
      <c r="BA8" s="94">
        <v>0.41361973429797766</v>
      </c>
      <c r="BB8" s="94">
        <v>0.41434793805554454</v>
      </c>
      <c r="BC8" s="94">
        <v>0.41507614181311142</v>
      </c>
      <c r="BD8" s="94">
        <v>0.4158043455706783</v>
      </c>
      <c r="BE8" s="94">
        <v>0.41653254932824518</v>
      </c>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c r="CH8" s="36"/>
      <c r="CI8" s="36"/>
      <c r="CJ8" s="40"/>
    </row>
    <row r="9" spans="2:88" ht="51" x14ac:dyDescent="0.2">
      <c r="B9" s="66">
        <v>3</v>
      </c>
      <c r="C9" s="102" t="s">
        <v>204</v>
      </c>
      <c r="D9" s="30" t="s">
        <v>280</v>
      </c>
      <c r="E9" s="30" t="s">
        <v>51</v>
      </c>
      <c r="F9" s="30">
        <v>2</v>
      </c>
      <c r="H9" s="93">
        <v>22.780540874387743</v>
      </c>
      <c r="I9" s="93">
        <v>22.641061971524731</v>
      </c>
      <c r="J9" s="93">
        <v>22.514518131163271</v>
      </c>
      <c r="K9" s="93">
        <v>22.383612322180014</v>
      </c>
      <c r="L9" s="93">
        <v>22.256926850053709</v>
      </c>
      <c r="M9" s="93">
        <v>22.145692666177496</v>
      </c>
      <c r="N9" s="93">
        <v>22.023000598644764</v>
      </c>
      <c r="O9" s="93">
        <v>21.889273881333708</v>
      </c>
      <c r="P9" s="93">
        <v>21.764656460042264</v>
      </c>
      <c r="Q9" s="93">
        <v>21.643177163560964</v>
      </c>
      <c r="R9" s="93">
        <v>21.089643682179073</v>
      </c>
      <c r="S9" s="93">
        <v>21.065486063008535</v>
      </c>
      <c r="T9" s="93">
        <v>21.081585988317844</v>
      </c>
      <c r="U9" s="93">
        <v>21.090809157956613</v>
      </c>
      <c r="V9" s="93">
        <v>21.105060677858933</v>
      </c>
      <c r="W9" s="93">
        <v>20.611508968356063</v>
      </c>
      <c r="X9" s="93">
        <v>20.633448305625198</v>
      </c>
      <c r="Y9" s="93">
        <v>20.659927689026357</v>
      </c>
      <c r="Z9" s="93">
        <v>20.689796410088192</v>
      </c>
      <c r="AA9" s="93">
        <v>20.721780452192483</v>
      </c>
      <c r="AB9" s="93">
        <v>20.255090337686358</v>
      </c>
      <c r="AC9" s="93">
        <v>20.292135471371214</v>
      </c>
      <c r="AD9" s="93">
        <v>20.331659790799964</v>
      </c>
      <c r="AE9" s="93">
        <v>20.369589411634749</v>
      </c>
      <c r="AF9" s="93">
        <v>20.408948910404941</v>
      </c>
      <c r="AG9" s="94">
        <v>20.22623135145712</v>
      </c>
      <c r="AH9" s="94">
        <v>20.258323673714088</v>
      </c>
      <c r="AI9" s="94">
        <v>20.291255378302104</v>
      </c>
      <c r="AJ9" s="94">
        <v>20.324924193598527</v>
      </c>
      <c r="AK9" s="94">
        <v>20.359239693473135</v>
      </c>
      <c r="AL9" s="94">
        <v>20.22412068413642</v>
      </c>
      <c r="AM9" s="94">
        <v>20.259494053049476</v>
      </c>
      <c r="AN9" s="94">
        <v>20.295293777704938</v>
      </c>
      <c r="AO9" s="94">
        <v>20.331460070439253</v>
      </c>
      <c r="AP9" s="94">
        <v>20.367938639162965</v>
      </c>
      <c r="AQ9" s="94">
        <v>20.224680047018676</v>
      </c>
      <c r="AR9" s="94">
        <v>20.261639156595518</v>
      </c>
      <c r="AS9" s="94">
        <v>20.298774646529793</v>
      </c>
      <c r="AT9" s="94">
        <v>20.336048590170599</v>
      </c>
      <c r="AU9" s="94">
        <v>20.37342608754782</v>
      </c>
      <c r="AV9" s="94">
        <v>20.250874943191324</v>
      </c>
      <c r="AW9" s="94">
        <v>20.288365386751433</v>
      </c>
      <c r="AX9" s="94">
        <v>20.325869819382834</v>
      </c>
      <c r="AY9" s="94">
        <v>20.363362590111997</v>
      </c>
      <c r="AZ9" s="94">
        <v>20.400819813345603</v>
      </c>
      <c r="BA9" s="94">
        <v>20.278219192726258</v>
      </c>
      <c r="BB9" s="94">
        <v>20.315539869011463</v>
      </c>
      <c r="BC9" s="94">
        <v>20.35276228473176</v>
      </c>
      <c r="BD9" s="94">
        <v>20.389868063490695</v>
      </c>
      <c r="BE9" s="94">
        <v>20.426839902066146</v>
      </c>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40"/>
    </row>
    <row r="10" spans="2:88" ht="51" x14ac:dyDescent="0.2">
      <c r="B10" s="66">
        <v>4</v>
      </c>
      <c r="C10" s="102" t="s">
        <v>281</v>
      </c>
      <c r="D10" s="30" t="s">
        <v>282</v>
      </c>
      <c r="E10" s="30" t="s">
        <v>51</v>
      </c>
      <c r="F10" s="30">
        <v>2</v>
      </c>
      <c r="H10" s="93">
        <v>3.5321138220974082</v>
      </c>
      <c r="I10" s="93">
        <v>3.5110805704679344</v>
      </c>
      <c r="J10" s="93">
        <v>3.4831509865226602</v>
      </c>
      <c r="K10" s="93">
        <v>3.4578081468129449</v>
      </c>
      <c r="L10" s="93">
        <v>3.4346443453380724</v>
      </c>
      <c r="M10" s="93">
        <v>3.4214310997738191</v>
      </c>
      <c r="N10" s="93">
        <v>3.408726518498836</v>
      </c>
      <c r="O10" s="93">
        <v>3.3970744848166023</v>
      </c>
      <c r="P10" s="93">
        <v>3.3864929111558837</v>
      </c>
      <c r="Q10" s="93">
        <v>3.3761087141267749</v>
      </c>
      <c r="R10" s="93">
        <v>3.3663314767561157</v>
      </c>
      <c r="S10" s="93">
        <v>3.3564629175414855</v>
      </c>
      <c r="T10" s="93">
        <v>3.3499595416070469</v>
      </c>
      <c r="U10" s="93">
        <v>3.3433015648088178</v>
      </c>
      <c r="V10" s="93">
        <v>3.3374369845562097</v>
      </c>
      <c r="W10" s="93">
        <v>3.3321024927275054</v>
      </c>
      <c r="X10" s="93">
        <v>3.3276243219670341</v>
      </c>
      <c r="Y10" s="93">
        <v>3.3235633551090227</v>
      </c>
      <c r="Z10" s="93">
        <v>3.3200025342621626</v>
      </c>
      <c r="AA10" s="93">
        <v>3.3168353693720851</v>
      </c>
      <c r="AB10" s="93">
        <v>3.3140734521244699</v>
      </c>
      <c r="AC10" s="93">
        <v>3.3116426067201763</v>
      </c>
      <c r="AD10" s="93">
        <v>3.3095689235063253</v>
      </c>
      <c r="AE10" s="93">
        <v>3.3075864528656749</v>
      </c>
      <c r="AF10" s="93">
        <v>3.3059155608501576</v>
      </c>
      <c r="AG10" s="94">
        <v>3.3043048493072522</v>
      </c>
      <c r="AH10" s="94">
        <v>3.3013678237310806</v>
      </c>
      <c r="AI10" s="94">
        <v>3.2979685712809861</v>
      </c>
      <c r="AJ10" s="94">
        <v>3.2947180837822536</v>
      </c>
      <c r="AK10" s="94">
        <v>3.2916031065838194</v>
      </c>
      <c r="AL10" s="94">
        <v>3.2886118345222948</v>
      </c>
      <c r="AM10" s="94">
        <v>3.2857337281899675</v>
      </c>
      <c r="AN10" s="94">
        <v>3.2829593560027841</v>
      </c>
      <c r="AO10" s="94">
        <v>3.2802802581733381</v>
      </c>
      <c r="AP10" s="94">
        <v>3.2776888293139312</v>
      </c>
      <c r="AQ10" s="94">
        <v>3.2751782169119248</v>
      </c>
      <c r="AR10" s="94">
        <v>3.27274223335138</v>
      </c>
      <c r="AS10" s="94">
        <v>3.2703752795158971</v>
      </c>
      <c r="AT10" s="94">
        <v>3.2680722783109433</v>
      </c>
      <c r="AU10" s="94">
        <v>3.2658286166966182</v>
      </c>
      <c r="AV10" s="94">
        <v>3.2636400950358997</v>
      </c>
      <c r="AW10" s="94">
        <v>3.2615012648613337</v>
      </c>
      <c r="AX10" s="94">
        <v>3.2594078686127634</v>
      </c>
      <c r="AY10" s="94">
        <v>3.2573590390627696</v>
      </c>
      <c r="AZ10" s="94">
        <v>3.2553518370655126</v>
      </c>
      <c r="BA10" s="94">
        <v>3.2533835625981191</v>
      </c>
      <c r="BB10" s="94">
        <v>3.2514517311978621</v>
      </c>
      <c r="BC10" s="94">
        <v>3.2495540530685525</v>
      </c>
      <c r="BD10" s="94">
        <v>3.2476884145149154</v>
      </c>
      <c r="BE10" s="94">
        <v>3.2458528614117514</v>
      </c>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40"/>
    </row>
    <row r="11" spans="2:88" ht="51" x14ac:dyDescent="0.2">
      <c r="B11" s="66">
        <v>5</v>
      </c>
      <c r="C11" s="102" t="s">
        <v>208</v>
      </c>
      <c r="D11" s="30" t="s">
        <v>283</v>
      </c>
      <c r="E11" s="30" t="s">
        <v>210</v>
      </c>
      <c r="F11" s="30">
        <v>1</v>
      </c>
      <c r="H11" s="97">
        <v>132</v>
      </c>
      <c r="I11" s="97">
        <v>130</v>
      </c>
      <c r="J11" s="97">
        <v>128</v>
      </c>
      <c r="K11" s="97">
        <v>126</v>
      </c>
      <c r="L11" s="97">
        <v>125</v>
      </c>
      <c r="M11" s="97">
        <v>124</v>
      </c>
      <c r="N11" s="97">
        <v>122</v>
      </c>
      <c r="O11" s="97">
        <v>121</v>
      </c>
      <c r="P11" s="97">
        <v>120</v>
      </c>
      <c r="Q11" s="97">
        <v>119</v>
      </c>
      <c r="R11" s="97">
        <v>115</v>
      </c>
      <c r="S11" s="97">
        <v>115</v>
      </c>
      <c r="T11" s="97">
        <v>115</v>
      </c>
      <c r="U11" s="97">
        <v>114</v>
      </c>
      <c r="V11" s="97">
        <v>114</v>
      </c>
      <c r="W11" s="97">
        <v>111</v>
      </c>
      <c r="X11" s="97">
        <v>111</v>
      </c>
      <c r="Y11" s="97">
        <v>111</v>
      </c>
      <c r="Z11" s="97">
        <v>110</v>
      </c>
      <c r="AA11" s="97">
        <v>110</v>
      </c>
      <c r="AB11" s="97">
        <v>107</v>
      </c>
      <c r="AC11" s="97">
        <v>107</v>
      </c>
      <c r="AD11" s="97">
        <v>107</v>
      </c>
      <c r="AE11" s="97">
        <v>107</v>
      </c>
      <c r="AF11" s="97">
        <v>107</v>
      </c>
      <c r="AG11" s="98">
        <v>105</v>
      </c>
      <c r="AH11" s="98">
        <v>105</v>
      </c>
      <c r="AI11" s="98">
        <v>105</v>
      </c>
      <c r="AJ11" s="98">
        <v>105</v>
      </c>
      <c r="AK11" s="98">
        <v>104</v>
      </c>
      <c r="AL11" s="98">
        <v>103</v>
      </c>
      <c r="AM11" s="98">
        <v>103</v>
      </c>
      <c r="AN11" s="98">
        <v>103</v>
      </c>
      <c r="AO11" s="98">
        <v>103</v>
      </c>
      <c r="AP11" s="98">
        <v>103</v>
      </c>
      <c r="AQ11" s="98">
        <v>102</v>
      </c>
      <c r="AR11" s="98">
        <v>101</v>
      </c>
      <c r="AS11" s="98">
        <v>101</v>
      </c>
      <c r="AT11" s="98">
        <v>101</v>
      </c>
      <c r="AU11" s="98">
        <v>101</v>
      </c>
      <c r="AV11" s="98">
        <v>100</v>
      </c>
      <c r="AW11" s="98">
        <v>100</v>
      </c>
      <c r="AX11" s="98">
        <v>100</v>
      </c>
      <c r="AY11" s="98">
        <v>99</v>
      </c>
      <c r="AZ11" s="98">
        <v>99</v>
      </c>
      <c r="BA11" s="98">
        <v>98</v>
      </c>
      <c r="BB11" s="98">
        <v>98</v>
      </c>
      <c r="BC11" s="98">
        <v>98</v>
      </c>
      <c r="BD11" s="98">
        <v>98</v>
      </c>
      <c r="BE11" s="98">
        <v>98</v>
      </c>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40"/>
    </row>
    <row r="12" spans="2:88" ht="51" x14ac:dyDescent="0.2">
      <c r="B12" s="66">
        <v>6</v>
      </c>
      <c r="C12" s="102" t="s">
        <v>211</v>
      </c>
      <c r="D12" s="30" t="s">
        <v>284</v>
      </c>
      <c r="E12" s="30" t="s">
        <v>210</v>
      </c>
      <c r="F12" s="30">
        <v>1</v>
      </c>
      <c r="H12" s="97">
        <v>204</v>
      </c>
      <c r="I12" s="97">
        <v>203</v>
      </c>
      <c r="J12" s="97">
        <v>201</v>
      </c>
      <c r="K12" s="97">
        <v>199</v>
      </c>
      <c r="L12" s="97">
        <v>198</v>
      </c>
      <c r="M12" s="97">
        <v>192</v>
      </c>
      <c r="N12" s="97">
        <v>192</v>
      </c>
      <c r="O12" s="97">
        <v>191</v>
      </c>
      <c r="P12" s="97">
        <v>190</v>
      </c>
      <c r="Q12" s="97">
        <v>190</v>
      </c>
      <c r="R12" s="97">
        <v>189</v>
      </c>
      <c r="S12" s="97">
        <v>189</v>
      </c>
      <c r="T12" s="97">
        <v>188</v>
      </c>
      <c r="U12" s="97">
        <v>188</v>
      </c>
      <c r="V12" s="97">
        <v>188</v>
      </c>
      <c r="W12" s="97">
        <v>187</v>
      </c>
      <c r="X12" s="97">
        <v>187</v>
      </c>
      <c r="Y12" s="97">
        <v>187</v>
      </c>
      <c r="Z12" s="97">
        <v>187</v>
      </c>
      <c r="AA12" s="97">
        <v>186</v>
      </c>
      <c r="AB12" s="97">
        <v>186</v>
      </c>
      <c r="AC12" s="97">
        <v>186</v>
      </c>
      <c r="AD12" s="97">
        <v>186</v>
      </c>
      <c r="AE12" s="97">
        <v>186</v>
      </c>
      <c r="AF12" s="97">
        <v>186</v>
      </c>
      <c r="AG12" s="98">
        <v>186</v>
      </c>
      <c r="AH12" s="98">
        <v>186</v>
      </c>
      <c r="AI12" s="98">
        <v>185</v>
      </c>
      <c r="AJ12" s="98">
        <v>185</v>
      </c>
      <c r="AK12" s="98">
        <v>185</v>
      </c>
      <c r="AL12" s="98">
        <v>185</v>
      </c>
      <c r="AM12" s="98">
        <v>185</v>
      </c>
      <c r="AN12" s="98">
        <v>184</v>
      </c>
      <c r="AO12" s="98">
        <v>184</v>
      </c>
      <c r="AP12" s="98">
        <v>184</v>
      </c>
      <c r="AQ12" s="98">
        <v>184</v>
      </c>
      <c r="AR12" s="98">
        <v>184</v>
      </c>
      <c r="AS12" s="98">
        <v>184</v>
      </c>
      <c r="AT12" s="98">
        <v>184</v>
      </c>
      <c r="AU12" s="98">
        <v>184</v>
      </c>
      <c r="AV12" s="98">
        <v>183</v>
      </c>
      <c r="AW12" s="98">
        <v>183</v>
      </c>
      <c r="AX12" s="98">
        <v>183</v>
      </c>
      <c r="AY12" s="98">
        <v>183</v>
      </c>
      <c r="AZ12" s="98">
        <v>183</v>
      </c>
      <c r="BA12" s="98">
        <v>183</v>
      </c>
      <c r="BB12" s="98">
        <v>183</v>
      </c>
      <c r="BC12" s="98">
        <v>183</v>
      </c>
      <c r="BD12" s="98">
        <v>183</v>
      </c>
      <c r="BE12" s="98">
        <v>182</v>
      </c>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40"/>
    </row>
    <row r="13" spans="2:88" ht="51" x14ac:dyDescent="0.2">
      <c r="B13" s="66">
        <v>7</v>
      </c>
      <c r="C13" s="102" t="s">
        <v>213</v>
      </c>
      <c r="D13" s="30" t="s">
        <v>285</v>
      </c>
      <c r="E13" s="30" t="s">
        <v>210</v>
      </c>
      <c r="F13" s="30">
        <v>1</v>
      </c>
      <c r="H13" s="97">
        <v>138.59531567961207</v>
      </c>
      <c r="I13" s="97">
        <v>136.56663849564805</v>
      </c>
      <c r="J13" s="97">
        <v>134.71857056629636</v>
      </c>
      <c r="K13" s="97">
        <v>132.9858897530018</v>
      </c>
      <c r="L13" s="97">
        <v>131.40124383895136</v>
      </c>
      <c r="M13" s="97">
        <v>129.97488190985493</v>
      </c>
      <c r="N13" s="97">
        <v>128.65723505969325</v>
      </c>
      <c r="O13" s="97">
        <v>127.36463684982174</v>
      </c>
      <c r="P13" s="97">
        <v>126.19486713516091</v>
      </c>
      <c r="Q13" s="97">
        <v>125.13337501741255</v>
      </c>
      <c r="R13" s="97">
        <v>121.96475545600426</v>
      </c>
      <c r="S13" s="97">
        <v>121.54145352848693</v>
      </c>
      <c r="T13" s="97">
        <v>121.18317858659</v>
      </c>
      <c r="U13" s="97">
        <v>120.85400632512317</v>
      </c>
      <c r="V13" s="97">
        <v>120.53241708345371</v>
      </c>
      <c r="W13" s="97">
        <v>117.72106077464885</v>
      </c>
      <c r="X13" s="97">
        <v>117.45240965229435</v>
      </c>
      <c r="Y13" s="97">
        <v>117.20414412298653</v>
      </c>
      <c r="Z13" s="97">
        <v>116.96540077159011</v>
      </c>
      <c r="AA13" s="97">
        <v>116.73166991920948</v>
      </c>
      <c r="AB13" s="97">
        <v>114.1212328600765</v>
      </c>
      <c r="AC13" s="97">
        <v>113.9191454019041</v>
      </c>
      <c r="AD13" s="97">
        <v>113.73037562318163</v>
      </c>
      <c r="AE13" s="97">
        <v>113.54530664582271</v>
      </c>
      <c r="AF13" s="97">
        <v>113.3356700157557</v>
      </c>
      <c r="AG13" s="98">
        <v>112.08963861258755</v>
      </c>
      <c r="AH13" s="98">
        <v>111.86414827929951</v>
      </c>
      <c r="AI13" s="98">
        <v>111.64072556091672</v>
      </c>
      <c r="AJ13" s="98">
        <v>111.42175341655252</v>
      </c>
      <c r="AK13" s="98">
        <v>111.20670422495614</v>
      </c>
      <c r="AL13" s="98">
        <v>110.19835908331967</v>
      </c>
      <c r="AM13" s="98">
        <v>109.99237925308404</v>
      </c>
      <c r="AN13" s="98">
        <v>109.78904361428231</v>
      </c>
      <c r="AO13" s="98">
        <v>109.58801240091674</v>
      </c>
      <c r="AP13" s="98">
        <v>109.38897948433411</v>
      </c>
      <c r="AQ13" s="98">
        <v>108.36165923682594</v>
      </c>
      <c r="AR13" s="98">
        <v>108.16851474293318</v>
      </c>
      <c r="AS13" s="98">
        <v>107.97660645152625</v>
      </c>
      <c r="AT13" s="98">
        <v>107.78572834906312</v>
      </c>
      <c r="AU13" s="98">
        <v>107.59569292200678</v>
      </c>
      <c r="AV13" s="98">
        <v>106.68044260996831</v>
      </c>
      <c r="AW13" s="98">
        <v>106.49394382902778</v>
      </c>
      <c r="AX13" s="98">
        <v>106.30779937157355</v>
      </c>
      <c r="AY13" s="98">
        <v>106.12188889361133</v>
      </c>
      <c r="AZ13" s="98">
        <v>105.93609223257791</v>
      </c>
      <c r="BA13" s="98">
        <v>105.03611983381224</v>
      </c>
      <c r="BB13" s="98">
        <v>104.85254700983197</v>
      </c>
      <c r="BC13" s="98">
        <v>104.66877470541809</v>
      </c>
      <c r="BD13" s="98">
        <v>104.48471650195077</v>
      </c>
      <c r="BE13" s="98">
        <v>104.30029256058127</v>
      </c>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c r="CD13" s="36"/>
      <c r="CE13" s="36"/>
      <c r="CF13" s="36"/>
      <c r="CG13" s="36"/>
      <c r="CH13" s="36"/>
      <c r="CI13" s="36"/>
      <c r="CJ13" s="40"/>
    </row>
    <row r="14" spans="2:88" ht="51" x14ac:dyDescent="0.2">
      <c r="B14" s="66">
        <v>8</v>
      </c>
      <c r="C14" s="102" t="s">
        <v>215</v>
      </c>
      <c r="D14" s="30" t="s">
        <v>286</v>
      </c>
      <c r="E14" s="30" t="s">
        <v>51</v>
      </c>
      <c r="F14" s="30">
        <v>2</v>
      </c>
      <c r="H14" s="93">
        <v>5.9188015652540384</v>
      </c>
      <c r="I14" s="93">
        <v>5.8386083462540395</v>
      </c>
      <c r="J14" s="93">
        <v>5.7858386292540391</v>
      </c>
      <c r="K14" s="93">
        <v>5.7096792232540388</v>
      </c>
      <c r="L14" s="93">
        <v>5.66690950625404</v>
      </c>
      <c r="M14" s="93">
        <v>5.4564264582540378</v>
      </c>
      <c r="N14" s="93">
        <v>5.3542042562540395</v>
      </c>
      <c r="O14" s="93">
        <v>5.1577791742540384</v>
      </c>
      <c r="P14" s="93">
        <v>5.0756052772540388</v>
      </c>
      <c r="Q14" s="93">
        <v>4.6786729962540381</v>
      </c>
      <c r="R14" s="93">
        <v>4.0855330042540388</v>
      </c>
      <c r="S14" s="93">
        <v>4.0855330042540396</v>
      </c>
      <c r="T14" s="93">
        <v>4.0855330042540396</v>
      </c>
      <c r="U14" s="93">
        <v>4.0855330042540388</v>
      </c>
      <c r="V14" s="93">
        <v>4.0855330042540388</v>
      </c>
      <c r="W14" s="93">
        <v>3.7246635182540389</v>
      </c>
      <c r="X14" s="93">
        <v>3.7246635182540384</v>
      </c>
      <c r="Y14" s="93">
        <v>3.7246635182540384</v>
      </c>
      <c r="Z14" s="93">
        <v>3.7246635182540384</v>
      </c>
      <c r="AA14" s="93">
        <v>3.7246635182540393</v>
      </c>
      <c r="AB14" s="93">
        <v>3.4239389462540397</v>
      </c>
      <c r="AC14" s="93">
        <v>3.4239389462540393</v>
      </c>
      <c r="AD14" s="93">
        <v>3.4239389462540393</v>
      </c>
      <c r="AE14" s="93">
        <v>3.4239389462540397</v>
      </c>
      <c r="AF14" s="93">
        <v>3.4239389462540393</v>
      </c>
      <c r="AG14" s="94">
        <v>3.002924545254039</v>
      </c>
      <c r="AH14" s="94">
        <v>3.0029245452540394</v>
      </c>
      <c r="AI14" s="94">
        <v>3.0029245452540394</v>
      </c>
      <c r="AJ14" s="94">
        <v>3.0029245452540398</v>
      </c>
      <c r="AK14" s="94">
        <v>3.002924545254039</v>
      </c>
      <c r="AL14" s="94">
        <v>3.0029245452540385</v>
      </c>
      <c r="AM14" s="94">
        <v>3.0029245452540385</v>
      </c>
      <c r="AN14" s="94">
        <v>3.002924545254039</v>
      </c>
      <c r="AO14" s="94">
        <v>3.0029245452540394</v>
      </c>
      <c r="AP14" s="94">
        <v>3.002924545254039</v>
      </c>
      <c r="AQ14" s="94">
        <v>3.0029245452540385</v>
      </c>
      <c r="AR14" s="94">
        <v>3.0029245452540394</v>
      </c>
      <c r="AS14" s="94">
        <v>3.0029245452540394</v>
      </c>
      <c r="AT14" s="94">
        <v>3.0029245452540385</v>
      </c>
      <c r="AU14" s="94">
        <v>3.002924545254039</v>
      </c>
      <c r="AV14" s="94">
        <v>3.0029245452540385</v>
      </c>
      <c r="AW14" s="94">
        <v>3.0029245452540394</v>
      </c>
      <c r="AX14" s="94">
        <v>3.002924545254039</v>
      </c>
      <c r="AY14" s="94">
        <v>3.002924545254039</v>
      </c>
      <c r="AZ14" s="94">
        <v>3.0029245452540385</v>
      </c>
      <c r="BA14" s="94">
        <v>3.0029245452540394</v>
      </c>
      <c r="BB14" s="94">
        <v>3.0029245452540394</v>
      </c>
      <c r="BC14" s="94">
        <v>3.0029245452540385</v>
      </c>
      <c r="BD14" s="94">
        <v>3.0029245452540385</v>
      </c>
      <c r="BE14" s="94">
        <v>3.0029245452540385</v>
      </c>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c r="CD14" s="36"/>
      <c r="CE14" s="36"/>
      <c r="CF14" s="36"/>
      <c r="CG14" s="36"/>
      <c r="CH14" s="36"/>
      <c r="CI14" s="36"/>
      <c r="CJ14" s="40"/>
    </row>
    <row r="15" spans="2:88" ht="51" x14ac:dyDescent="0.2">
      <c r="B15" s="66">
        <v>9</v>
      </c>
      <c r="C15" s="102" t="s">
        <v>217</v>
      </c>
      <c r="D15" s="30" t="s">
        <v>287</v>
      </c>
      <c r="E15" s="30" t="s">
        <v>219</v>
      </c>
      <c r="F15" s="30">
        <v>2</v>
      </c>
      <c r="H15" s="93">
        <v>65.137920298181641</v>
      </c>
      <c r="I15" s="93">
        <v>63.588052730289242</v>
      </c>
      <c r="J15" s="93">
        <v>62.441290470227884</v>
      </c>
      <c r="K15" s="93">
        <v>61.10245176442411</v>
      </c>
      <c r="L15" s="93">
        <v>60.173689127258747</v>
      </c>
      <c r="M15" s="93">
        <v>57.515781350486257</v>
      </c>
      <c r="N15" s="93">
        <v>56.076454545557468</v>
      </c>
      <c r="O15" s="93">
        <v>53.706292984996843</v>
      </c>
      <c r="P15" s="93">
        <v>52.574201252112928</v>
      </c>
      <c r="Q15" s="93">
        <v>48.233299779442028</v>
      </c>
      <c r="R15" s="93">
        <v>41.942630047971043</v>
      </c>
      <c r="S15" s="93">
        <v>41.792005572699523</v>
      </c>
      <c r="T15" s="93">
        <v>41.582621606458886</v>
      </c>
      <c r="U15" s="93">
        <v>41.387370743392793</v>
      </c>
      <c r="V15" s="93">
        <v>41.204018374301512</v>
      </c>
      <c r="W15" s="93">
        <v>37.404317705189328</v>
      </c>
      <c r="X15" s="93">
        <v>37.24458107826684</v>
      </c>
      <c r="Y15" s="93">
        <v>37.078720359377286</v>
      </c>
      <c r="Z15" s="93">
        <v>36.917058290330687</v>
      </c>
      <c r="AA15" s="93">
        <v>36.761954397288477</v>
      </c>
      <c r="AB15" s="93">
        <v>33.643173082291369</v>
      </c>
      <c r="AC15" s="93">
        <v>33.502259779047598</v>
      </c>
      <c r="AD15" s="93">
        <v>33.361016162748989</v>
      </c>
      <c r="AE15" s="93">
        <v>33.211791740459411</v>
      </c>
      <c r="AF15" s="93">
        <v>33.076898407403561</v>
      </c>
      <c r="AG15" s="94">
        <v>28.889339116058085</v>
      </c>
      <c r="AH15" s="94">
        <v>28.769481117982657</v>
      </c>
      <c r="AI15" s="94">
        <v>28.650120560682488</v>
      </c>
      <c r="AJ15" s="94">
        <v>28.531255378278995</v>
      </c>
      <c r="AK15" s="94">
        <v>28.412883513484548</v>
      </c>
      <c r="AL15" s="94">
        <v>28.295002917566752</v>
      </c>
      <c r="AM15" s="94">
        <v>28.177611550312694</v>
      </c>
      <c r="AN15" s="94">
        <v>28.060707379993485</v>
      </c>
      <c r="AO15" s="94">
        <v>27.944288383328818</v>
      </c>
      <c r="AP15" s="94">
        <v>27.828352545451807</v>
      </c>
      <c r="AQ15" s="94">
        <v>27.712897859873902</v>
      </c>
      <c r="AR15" s="94">
        <v>27.597922328449936</v>
      </c>
      <c r="AS15" s="94">
        <v>27.483423961343345</v>
      </c>
      <c r="AT15" s="94">
        <v>27.369400776991544</v>
      </c>
      <c r="AU15" s="94">
        <v>27.255850802071457</v>
      </c>
      <c r="AV15" s="94">
        <v>27.142772071465103</v>
      </c>
      <c r="AW15" s="94">
        <v>27.030162628225483</v>
      </c>
      <c r="AX15" s="94">
        <v>26.91802052354241</v>
      </c>
      <c r="AY15" s="94">
        <v>26.806343816708715</v>
      </c>
      <c r="AZ15" s="94">
        <v>26.695130575086377</v>
      </c>
      <c r="BA15" s="94">
        <v>26.584378874072939</v>
      </c>
      <c r="BB15" s="94">
        <v>26.474086797067969</v>
      </c>
      <c r="BC15" s="94">
        <v>26.364252435439766</v>
      </c>
      <c r="BD15" s="94">
        <v>26.254873888492121</v>
      </c>
      <c r="BE15" s="94">
        <v>26.145949263431227</v>
      </c>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c r="CG15" s="36"/>
      <c r="CH15" s="36"/>
      <c r="CI15" s="36"/>
      <c r="CJ15" s="40"/>
    </row>
    <row r="16" spans="2:88" ht="51" x14ac:dyDescent="0.2">
      <c r="B16" s="66">
        <v>10</v>
      </c>
      <c r="C16" s="102" t="s">
        <v>220</v>
      </c>
      <c r="D16" s="30" t="s">
        <v>288</v>
      </c>
      <c r="E16" s="30" t="s">
        <v>222</v>
      </c>
      <c r="F16" s="30">
        <v>2</v>
      </c>
      <c r="H16" s="93">
        <v>76.970312771597449</v>
      </c>
      <c r="I16" s="93">
        <v>78.09769089353783</v>
      </c>
      <c r="J16" s="93">
        <v>79.126906826512524</v>
      </c>
      <c r="K16" s="93">
        <v>80.104823767230627</v>
      </c>
      <c r="L16" s="93">
        <v>81.032982052145286</v>
      </c>
      <c r="M16" s="93">
        <v>81.67294415475169</v>
      </c>
      <c r="N16" s="93">
        <v>82.238115953105961</v>
      </c>
      <c r="O16" s="93">
        <v>82.750641260842713</v>
      </c>
      <c r="P16" s="93">
        <v>83.214956155516006</v>
      </c>
      <c r="Q16" s="93">
        <v>83.636153795197828</v>
      </c>
      <c r="R16" s="93">
        <v>84.007172811284775</v>
      </c>
      <c r="S16" s="93">
        <v>84.326276646307065</v>
      </c>
      <c r="T16" s="93">
        <v>84.781128741552166</v>
      </c>
      <c r="U16" s="93">
        <v>85.207009717939442</v>
      </c>
      <c r="V16" s="93">
        <v>85.609217604260706</v>
      </c>
      <c r="W16" s="93">
        <v>85.997569147715694</v>
      </c>
      <c r="X16" s="93">
        <v>86.388223800705433</v>
      </c>
      <c r="Y16" s="93">
        <v>86.798338114246135</v>
      </c>
      <c r="Z16" s="93">
        <v>87.201335645932431</v>
      </c>
      <c r="AA16" s="93">
        <v>87.590654551703366</v>
      </c>
      <c r="AB16" s="93">
        <v>88.006855721333366</v>
      </c>
      <c r="AC16" s="93">
        <v>88.398468959464751</v>
      </c>
      <c r="AD16" s="93">
        <v>88.794575707007738</v>
      </c>
      <c r="AE16" s="93">
        <v>89.217671125718581</v>
      </c>
      <c r="AF16" s="93">
        <v>89.602104508261434</v>
      </c>
      <c r="AG16" s="94">
        <v>89.996840552016451</v>
      </c>
      <c r="AH16" s="94">
        <v>90.393166958420025</v>
      </c>
      <c r="AI16" s="94">
        <v>90.791089848545411</v>
      </c>
      <c r="AJ16" s="94">
        <v>91.190615364022548</v>
      </c>
      <c r="AK16" s="94">
        <v>91.59174966707333</v>
      </c>
      <c r="AL16" s="94">
        <v>91.994498940546407</v>
      </c>
      <c r="AM16" s="94">
        <v>92.398869387951692</v>
      </c>
      <c r="AN16" s="94">
        <v>92.804867233494363</v>
      </c>
      <c r="AO16" s="94">
        <v>93.212498722108634</v>
      </c>
      <c r="AP16" s="94">
        <v>93.621770119490904</v>
      </c>
      <c r="AQ16" s="94">
        <v>94.032687712132628</v>
      </c>
      <c r="AR16" s="94">
        <v>94.445257807352718</v>
      </c>
      <c r="AS16" s="94">
        <v>94.859486733329504</v>
      </c>
      <c r="AT16" s="94">
        <v>95.275380839132268</v>
      </c>
      <c r="AU16" s="94">
        <v>95.692946494752306</v>
      </c>
      <c r="AV16" s="94">
        <v>96.112190091133556</v>
      </c>
      <c r="AW16" s="94">
        <v>96.533118040202709</v>
      </c>
      <c r="AX16" s="94">
        <v>96.955736774898924</v>
      </c>
      <c r="AY16" s="94">
        <v>97.38005274920296</v>
      </c>
      <c r="AZ16" s="94">
        <v>97.806072438165899</v>
      </c>
      <c r="BA16" s="94">
        <v>98.233802337937348</v>
      </c>
      <c r="BB16" s="94">
        <v>98.663248965793088</v>
      </c>
      <c r="BC16" s="94">
        <v>99.094418860162236</v>
      </c>
      <c r="BD16" s="94">
        <v>99.527318580653883</v>
      </c>
      <c r="BE16" s="94">
        <v>99.961954708083198</v>
      </c>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40"/>
    </row>
    <row r="17" spans="2:88" ht="51" x14ac:dyDescent="0.2">
      <c r="B17" s="66">
        <v>11</v>
      </c>
      <c r="C17" s="102" t="s">
        <v>232</v>
      </c>
      <c r="D17" s="30" t="s">
        <v>289</v>
      </c>
      <c r="E17" s="30" t="s">
        <v>234</v>
      </c>
      <c r="F17" s="30">
        <v>0</v>
      </c>
      <c r="H17" s="99">
        <v>0.89139983785951937</v>
      </c>
      <c r="I17" s="99">
        <v>0.89506649989779896</v>
      </c>
      <c r="J17" s="99">
        <v>0.89863260523075472</v>
      </c>
      <c r="K17" s="99">
        <v>0.90210980245438677</v>
      </c>
      <c r="L17" s="99">
        <v>0.90547663977948778</v>
      </c>
      <c r="M17" s="99">
        <v>0.90596866218869665</v>
      </c>
      <c r="N17" s="99">
        <v>0.90639194575863402</v>
      </c>
      <c r="O17" s="99">
        <v>0.90675925161373028</v>
      </c>
      <c r="P17" s="99">
        <v>0.90707929580189051</v>
      </c>
      <c r="Q17" s="99">
        <v>0.90735680768540949</v>
      </c>
      <c r="R17" s="99">
        <v>0.90757751405881903</v>
      </c>
      <c r="S17" s="99">
        <v>0.90775447102573859</v>
      </c>
      <c r="T17" s="99">
        <v>0.9080799733609326</v>
      </c>
      <c r="U17" s="99">
        <v>0.90835774869737174</v>
      </c>
      <c r="V17" s="99">
        <v>0.90860379333210517</v>
      </c>
      <c r="W17" s="99">
        <v>0.90883425898824211</v>
      </c>
      <c r="X17" s="99">
        <v>0.90906527192618736</v>
      </c>
      <c r="Y17" s="99">
        <v>0.90931478588920833</v>
      </c>
      <c r="Z17" s="99">
        <v>0.90955504928557007</v>
      </c>
      <c r="AA17" s="99">
        <v>0.90977869285107249</v>
      </c>
      <c r="AB17" s="99">
        <v>0.91002757944372947</v>
      </c>
      <c r="AC17" s="99">
        <v>0.91024975331370461</v>
      </c>
      <c r="AD17" s="99">
        <v>0.91047506977053694</v>
      </c>
      <c r="AE17" s="99">
        <v>0.91072278555643893</v>
      </c>
      <c r="AF17" s="99">
        <v>0.9109333497233284</v>
      </c>
      <c r="AG17" s="100">
        <v>0.91115168767681276</v>
      </c>
      <c r="AH17" s="100">
        <v>0.91136857953102846</v>
      </c>
      <c r="AI17" s="100">
        <v>0.91158402848134834</v>
      </c>
      <c r="AJ17" s="100">
        <v>0.91179803769308176</v>
      </c>
      <c r="AK17" s="100">
        <v>0.912010610301489</v>
      </c>
      <c r="AL17" s="100">
        <v>0.91222174941179601</v>
      </c>
      <c r="AM17" s="100">
        <v>0.91243145809920878</v>
      </c>
      <c r="AN17" s="100">
        <v>0.91263973940892573</v>
      </c>
      <c r="AO17" s="100">
        <v>0.91284659635615006</v>
      </c>
      <c r="AP17" s="100">
        <v>0.91305203192610129</v>
      </c>
      <c r="AQ17" s="100">
        <v>0.91325604907402591</v>
      </c>
      <c r="AR17" s="100">
        <v>0.9134586507252066</v>
      </c>
      <c r="AS17" s="100">
        <v>0.91365983977497134</v>
      </c>
      <c r="AT17" s="100">
        <v>0.91385961908870239</v>
      </c>
      <c r="AU17" s="100">
        <v>0.91405799150184208</v>
      </c>
      <c r="AV17" s="100">
        <v>0.91425495981990035</v>
      </c>
      <c r="AW17" s="100">
        <v>0.91445052681846006</v>
      </c>
      <c r="AX17" s="100">
        <v>0.91464469524318193</v>
      </c>
      <c r="AY17" s="100">
        <v>0.91483746780980824</v>
      </c>
      <c r="AZ17" s="100">
        <v>0.915028847204166</v>
      </c>
      <c r="BA17" s="100">
        <v>0.9152188360821697</v>
      </c>
      <c r="BB17" s="100">
        <v>0.91540743706982197</v>
      </c>
      <c r="BC17" s="100">
        <v>0.91559465276321528</v>
      </c>
      <c r="BD17" s="100">
        <v>0.91578048572853066</v>
      </c>
      <c r="BE17" s="100">
        <v>0.91596493850203742</v>
      </c>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0"/>
    </row>
    <row r="18" spans="2:88" x14ac:dyDescent="0.2">
      <c r="C18" s="68"/>
      <c r="D18" s="69"/>
      <c r="E18" s="69"/>
      <c r="F18" s="68"/>
    </row>
    <row r="19" spans="2:88" x14ac:dyDescent="0.2"/>
    <row r="20" spans="2:88" x14ac:dyDescent="0.2"/>
    <row r="21" spans="2:88" ht="15" x14ac:dyDescent="0.25">
      <c r="B21" s="51" t="s">
        <v>59</v>
      </c>
      <c r="C21" s="26"/>
    </row>
    <row r="22" spans="2:88" x14ac:dyDescent="0.2">
      <c r="B22" s="26"/>
      <c r="C22" s="26"/>
    </row>
    <row r="23" spans="2:88" x14ac:dyDescent="0.2">
      <c r="B23" s="52"/>
      <c r="C23" s="26" t="s">
        <v>60</v>
      </c>
    </row>
    <row r="24" spans="2:88" x14ac:dyDescent="0.2">
      <c r="B24" s="26"/>
      <c r="C24" s="26"/>
    </row>
    <row r="25" spans="2:88" x14ac:dyDescent="0.2">
      <c r="B25" s="53"/>
      <c r="C25" s="26" t="s">
        <v>61</v>
      </c>
    </row>
    <row r="26" spans="2:88" x14ac:dyDescent="0.2"/>
    <row r="27" spans="2:88" x14ac:dyDescent="0.2"/>
    <row r="28" spans="2:88" x14ac:dyDescent="0.2"/>
    <row r="29" spans="2:88" s="26" customFormat="1" ht="15" x14ac:dyDescent="0.25">
      <c r="B29" s="137" t="s">
        <v>290</v>
      </c>
      <c r="C29" s="138"/>
      <c r="D29" s="138"/>
      <c r="E29" s="138"/>
      <c r="F29" s="138"/>
      <c r="G29" s="138"/>
      <c r="H29" s="138"/>
      <c r="I29" s="139"/>
    </row>
    <row r="30" spans="2:88" x14ac:dyDescent="0.2"/>
    <row r="31" spans="2:88" s="6" customFormat="1" ht="13.5" x14ac:dyDescent="0.2">
      <c r="B31" s="54" t="s">
        <v>26</v>
      </c>
      <c r="C31" s="140" t="s">
        <v>64</v>
      </c>
      <c r="D31" s="140"/>
      <c r="E31" s="140"/>
      <c r="F31" s="140"/>
      <c r="G31" s="140"/>
      <c r="H31" s="140"/>
      <c r="I31" s="140"/>
    </row>
    <row r="32" spans="2:88" s="6" customFormat="1" ht="59.65" customHeight="1" x14ac:dyDescent="0.2">
      <c r="B32" s="55">
        <v>1</v>
      </c>
      <c r="C32" s="133" t="s">
        <v>291</v>
      </c>
      <c r="D32" s="120"/>
      <c r="E32" s="120"/>
      <c r="F32" s="120"/>
      <c r="G32" s="120"/>
      <c r="H32" s="120"/>
      <c r="I32" s="120"/>
    </row>
    <row r="33" spans="2:9" s="6" customFormat="1" ht="54" customHeight="1" x14ac:dyDescent="0.2">
      <c r="B33" s="55">
        <v>2</v>
      </c>
      <c r="C33" s="133" t="s">
        <v>292</v>
      </c>
      <c r="D33" s="120"/>
      <c r="E33" s="120"/>
      <c r="F33" s="120"/>
      <c r="G33" s="120"/>
      <c r="H33" s="120"/>
      <c r="I33" s="120"/>
    </row>
    <row r="34" spans="2:9" s="6" customFormat="1" ht="58.15" customHeight="1" x14ac:dyDescent="0.2">
      <c r="B34" s="55">
        <v>3</v>
      </c>
      <c r="C34" s="133" t="s">
        <v>293</v>
      </c>
      <c r="D34" s="120"/>
      <c r="E34" s="120"/>
      <c r="F34" s="120"/>
      <c r="G34" s="120"/>
      <c r="H34" s="120"/>
      <c r="I34" s="120"/>
    </row>
    <row r="35" spans="2:9" s="6" customFormat="1" ht="61.15" customHeight="1" x14ac:dyDescent="0.2">
      <c r="B35" s="55">
        <v>4</v>
      </c>
      <c r="C35" s="133" t="s">
        <v>294</v>
      </c>
      <c r="D35" s="120"/>
      <c r="E35" s="120"/>
      <c r="F35" s="120"/>
      <c r="G35" s="120"/>
      <c r="H35" s="120"/>
      <c r="I35" s="120"/>
    </row>
    <row r="36" spans="2:9" s="6" customFormat="1" ht="58.5" customHeight="1" x14ac:dyDescent="0.2">
      <c r="B36" s="55">
        <v>5</v>
      </c>
      <c r="C36" s="133" t="s">
        <v>295</v>
      </c>
      <c r="D36" s="120"/>
      <c r="E36" s="120"/>
      <c r="F36" s="120"/>
      <c r="G36" s="120"/>
      <c r="H36" s="120"/>
      <c r="I36" s="120"/>
    </row>
    <row r="37" spans="2:9" s="6" customFormat="1" ht="75.400000000000006" customHeight="1" x14ac:dyDescent="0.2">
      <c r="B37" s="55">
        <v>6</v>
      </c>
      <c r="C37" s="133" t="s">
        <v>296</v>
      </c>
      <c r="D37" s="120"/>
      <c r="E37" s="120"/>
      <c r="F37" s="120"/>
      <c r="G37" s="120"/>
      <c r="H37" s="120"/>
      <c r="I37" s="120"/>
    </row>
    <row r="38" spans="2:9" s="6" customFormat="1" ht="61.5" customHeight="1" x14ac:dyDescent="0.2">
      <c r="B38" s="55">
        <v>7</v>
      </c>
      <c r="C38" s="133" t="s">
        <v>297</v>
      </c>
      <c r="D38" s="120"/>
      <c r="E38" s="120"/>
      <c r="F38" s="120"/>
      <c r="G38" s="120"/>
      <c r="H38" s="120"/>
      <c r="I38" s="120"/>
    </row>
    <row r="39" spans="2:9" s="6" customFormat="1" ht="75.400000000000006" customHeight="1" x14ac:dyDescent="0.2">
      <c r="B39" s="55">
        <v>8</v>
      </c>
      <c r="C39" s="133" t="s">
        <v>298</v>
      </c>
      <c r="D39" s="120"/>
      <c r="E39" s="120"/>
      <c r="F39" s="120"/>
      <c r="G39" s="120"/>
      <c r="H39" s="120"/>
      <c r="I39" s="120"/>
    </row>
    <row r="40" spans="2:9" s="6" customFormat="1" ht="66" customHeight="1" x14ac:dyDescent="0.2">
      <c r="B40" s="55">
        <v>9</v>
      </c>
      <c r="C40" s="133" t="s">
        <v>299</v>
      </c>
      <c r="D40" s="120"/>
      <c r="E40" s="120"/>
      <c r="F40" s="120"/>
      <c r="G40" s="120"/>
      <c r="H40" s="120"/>
      <c r="I40" s="120"/>
    </row>
    <row r="41" spans="2:9" s="6" customFormat="1" ht="54.4" customHeight="1" x14ac:dyDescent="0.2">
      <c r="B41" s="55">
        <v>10</v>
      </c>
      <c r="C41" s="133" t="s">
        <v>300</v>
      </c>
      <c r="D41" s="120"/>
      <c r="E41" s="120"/>
      <c r="F41" s="120"/>
      <c r="G41" s="120"/>
      <c r="H41" s="120"/>
      <c r="I41" s="120"/>
    </row>
    <row r="42" spans="2:9" s="6" customFormat="1" ht="57.4" customHeight="1" x14ac:dyDescent="0.2">
      <c r="B42" s="55">
        <v>11</v>
      </c>
      <c r="C42" s="133" t="s">
        <v>301</v>
      </c>
      <c r="D42" s="120"/>
      <c r="E42" s="120"/>
      <c r="F42" s="120"/>
      <c r="G42" s="120"/>
      <c r="H42" s="120"/>
      <c r="I42" s="120"/>
    </row>
    <row r="43" spans="2:9" x14ac:dyDescent="0.2"/>
    <row r="44" spans="2:9" x14ac:dyDescent="0.2"/>
    <row r="45" spans="2:9" x14ac:dyDescent="0.2"/>
    <row r="46" spans="2:9" x14ac:dyDescent="0.2"/>
    <row r="47" spans="2:9" x14ac:dyDescent="0.2"/>
    <row r="48" spans="2:9"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sheetData>
  <mergeCells count="20">
    <mergeCell ref="C42:I42"/>
    <mergeCell ref="H5:AF5"/>
    <mergeCell ref="AG5:CJ5"/>
    <mergeCell ref="B29:I29"/>
    <mergeCell ref="C31:I31"/>
    <mergeCell ref="C32:I32"/>
    <mergeCell ref="C33:I33"/>
    <mergeCell ref="C39:I39"/>
    <mergeCell ref="C40:I40"/>
    <mergeCell ref="C41:I41"/>
    <mergeCell ref="C34:I34"/>
    <mergeCell ref="C35:I35"/>
    <mergeCell ref="C36:I36"/>
    <mergeCell ref="C37:I37"/>
    <mergeCell ref="C38:I38"/>
    <mergeCell ref="B1:F1"/>
    <mergeCell ref="B3:C3"/>
    <mergeCell ref="B4:C4"/>
    <mergeCell ref="D3:F3"/>
    <mergeCell ref="D4:F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857362"/>
  </sheetPr>
  <dimension ref="A1:DE55"/>
  <sheetViews>
    <sheetView showGridLines="0" zoomScaleNormal="100" workbookViewId="0">
      <pane xSplit="6" ySplit="6" topLeftCell="G8" activePane="bottomRight" state="frozen"/>
      <selection pane="topRight" activeCell="E12" sqref="E12"/>
      <selection pane="bottomLeft" activeCell="E12" sqref="E12"/>
      <selection pane="bottomRight" activeCell="R10" sqref="R10"/>
    </sheetView>
  </sheetViews>
  <sheetFormatPr defaultColWidth="0" defaultRowHeight="14.25" zeroHeight="1" x14ac:dyDescent="0.2"/>
  <cols>
    <col min="1" max="1" width="3" customWidth="1"/>
    <col min="2" max="2" width="4.125" customWidth="1"/>
    <col min="3" max="3" width="70.625" customWidth="1"/>
    <col min="4" max="4" width="16.625" customWidth="1"/>
    <col min="5" max="5" width="14.625" customWidth="1"/>
    <col min="6" max="6" width="5.625" customWidth="1"/>
    <col min="7" max="7" width="2.75" customWidth="1"/>
    <col min="8" max="109" width="8.75" customWidth="1"/>
    <col min="110" max="16384" width="8.75" hidden="1"/>
  </cols>
  <sheetData>
    <row r="1" spans="1:88" ht="22.5" customHeight="1" x14ac:dyDescent="0.2">
      <c r="A1" s="26"/>
      <c r="B1" s="119" t="s">
        <v>302</v>
      </c>
      <c r="C1" s="119"/>
      <c r="D1" s="119"/>
      <c r="E1" s="119"/>
      <c r="F1" s="119"/>
      <c r="G1" s="32"/>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1:88" ht="15" thickBot="1" x14ac:dyDescent="0.25">
      <c r="A2" s="27"/>
      <c r="B2" s="27"/>
      <c r="C2" s="27"/>
      <c r="D2" s="27"/>
      <c r="E2" s="27"/>
      <c r="F2" s="27"/>
      <c r="G2" s="32"/>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1:88" ht="17.25" thickBot="1" x14ac:dyDescent="0.25">
      <c r="A3" s="27"/>
      <c r="B3" s="124" t="s">
        <v>3</v>
      </c>
      <c r="C3" s="125"/>
      <c r="D3" s="141" t="str">
        <f>'Cover sheet'!C5</f>
        <v>Southern Water</v>
      </c>
      <c r="E3" s="142"/>
      <c r="F3" s="143"/>
      <c r="G3" s="41"/>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1:88" ht="17.25" thickBot="1" x14ac:dyDescent="0.25">
      <c r="A4" s="27"/>
      <c r="B4" s="124" t="s">
        <v>6</v>
      </c>
      <c r="C4" s="125"/>
      <c r="D4" s="141" t="str">
        <f>'Cover sheet'!C6</f>
        <v>Sussex Worthing</v>
      </c>
      <c r="E4" s="142"/>
      <c r="F4" s="143"/>
      <c r="G4" s="41"/>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1:88" ht="16.5" thickBot="1" x14ac:dyDescent="0.35">
      <c r="A5" s="27"/>
      <c r="B5" s="27"/>
      <c r="C5" s="29"/>
      <c r="D5" s="29"/>
      <c r="E5" s="27"/>
      <c r="F5" s="27"/>
      <c r="G5" s="41"/>
      <c r="H5" s="145" t="s">
        <v>96</v>
      </c>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36" t="s">
        <v>97</v>
      </c>
      <c r="AH5" s="136"/>
      <c r="AI5" s="136"/>
      <c r="AJ5" s="136"/>
      <c r="AK5" s="136"/>
      <c r="AL5" s="136"/>
      <c r="AM5" s="136"/>
      <c r="AN5" s="136"/>
      <c r="AO5" s="136"/>
      <c r="AP5" s="136"/>
      <c r="AQ5" s="136"/>
      <c r="AR5" s="136"/>
      <c r="AS5" s="136"/>
      <c r="AT5" s="136"/>
      <c r="AU5" s="136"/>
      <c r="AV5" s="136"/>
      <c r="AW5" s="136"/>
      <c r="AX5" s="136"/>
      <c r="AY5" s="136"/>
      <c r="AZ5" s="136"/>
      <c r="BA5" s="136"/>
      <c r="BB5" s="136"/>
      <c r="BC5" s="136"/>
      <c r="BD5" s="136"/>
      <c r="BE5" s="136"/>
      <c r="BF5" s="136"/>
      <c r="BG5" s="136"/>
      <c r="BH5" s="136"/>
      <c r="BI5" s="136"/>
      <c r="BJ5" s="136"/>
      <c r="BK5" s="136"/>
      <c r="BL5" s="136"/>
      <c r="BM5" s="136"/>
      <c r="BN5" s="136"/>
      <c r="BO5" s="136"/>
      <c r="BP5" s="136"/>
      <c r="BQ5" s="136"/>
      <c r="BR5" s="136"/>
      <c r="BS5" s="136"/>
      <c r="BT5" s="136"/>
      <c r="BU5" s="136"/>
      <c r="BV5" s="136"/>
      <c r="BW5" s="136"/>
      <c r="BX5" s="136"/>
      <c r="BY5" s="136"/>
      <c r="BZ5" s="136"/>
      <c r="CA5" s="136"/>
      <c r="CB5" s="136"/>
      <c r="CC5" s="136"/>
      <c r="CD5" s="136"/>
      <c r="CE5" s="136"/>
      <c r="CF5" s="136"/>
      <c r="CG5" s="136"/>
      <c r="CH5" s="136"/>
      <c r="CI5" s="136"/>
      <c r="CJ5" s="136"/>
    </row>
    <row r="6" spans="1:88" ht="15" thickBot="1" x14ac:dyDescent="0.25">
      <c r="A6" s="26"/>
      <c r="B6" s="65" t="s">
        <v>26</v>
      </c>
      <c r="C6" s="20" t="s">
        <v>98</v>
      </c>
      <c r="D6" s="21" t="s">
        <v>28</v>
      </c>
      <c r="E6" s="21" t="s">
        <v>29</v>
      </c>
      <c r="F6" s="86" t="s">
        <v>30</v>
      </c>
      <c r="G6" s="41"/>
      <c r="H6" s="21" t="s">
        <v>99</v>
      </c>
      <c r="I6" s="21" t="s">
        <v>100</v>
      </c>
      <c r="J6" s="21" t="s">
        <v>101</v>
      </c>
      <c r="K6" s="21" t="s">
        <v>102</v>
      </c>
      <c r="L6" s="21" t="s">
        <v>103</v>
      </c>
      <c r="M6" s="21" t="s">
        <v>104</v>
      </c>
      <c r="N6" s="21" t="s">
        <v>105</v>
      </c>
      <c r="O6" s="21" t="s">
        <v>106</v>
      </c>
      <c r="P6" s="21" t="s">
        <v>107</v>
      </c>
      <c r="Q6" s="21" t="s">
        <v>108</v>
      </c>
      <c r="R6" s="21" t="s">
        <v>109</v>
      </c>
      <c r="S6" s="21" t="s">
        <v>110</v>
      </c>
      <c r="T6" s="21" t="s">
        <v>111</v>
      </c>
      <c r="U6" s="21" t="s">
        <v>112</v>
      </c>
      <c r="V6" s="21" t="s">
        <v>113</v>
      </c>
      <c r="W6" s="21" t="s">
        <v>114</v>
      </c>
      <c r="X6" s="21" t="s">
        <v>115</v>
      </c>
      <c r="Y6" s="21" t="s">
        <v>116</v>
      </c>
      <c r="Z6" s="21" t="s">
        <v>117</v>
      </c>
      <c r="AA6" s="21" t="s">
        <v>118</v>
      </c>
      <c r="AB6" s="21" t="s">
        <v>119</v>
      </c>
      <c r="AC6" s="21" t="s">
        <v>120</v>
      </c>
      <c r="AD6" s="21" t="s">
        <v>121</v>
      </c>
      <c r="AE6" s="21" t="s">
        <v>122</v>
      </c>
      <c r="AF6" s="21" t="s">
        <v>123</v>
      </c>
      <c r="AG6" s="21" t="s">
        <v>124</v>
      </c>
      <c r="AH6" s="21" t="s">
        <v>125</v>
      </c>
      <c r="AI6" s="21" t="s">
        <v>126</v>
      </c>
      <c r="AJ6" s="21" t="s">
        <v>127</v>
      </c>
      <c r="AK6" s="21" t="s">
        <v>128</v>
      </c>
      <c r="AL6" s="21" t="s">
        <v>129</v>
      </c>
      <c r="AM6" s="21" t="s">
        <v>130</v>
      </c>
      <c r="AN6" s="21" t="s">
        <v>131</v>
      </c>
      <c r="AO6" s="21" t="s">
        <v>132</v>
      </c>
      <c r="AP6" s="21" t="s">
        <v>133</v>
      </c>
      <c r="AQ6" s="21" t="s">
        <v>134</v>
      </c>
      <c r="AR6" s="21" t="s">
        <v>135</v>
      </c>
      <c r="AS6" s="21" t="s">
        <v>136</v>
      </c>
      <c r="AT6" s="21" t="s">
        <v>137</v>
      </c>
      <c r="AU6" s="21" t="s">
        <v>138</v>
      </c>
      <c r="AV6" s="21" t="s">
        <v>139</v>
      </c>
      <c r="AW6" s="21" t="s">
        <v>140</v>
      </c>
      <c r="AX6" s="21" t="s">
        <v>141</v>
      </c>
      <c r="AY6" s="21" t="s">
        <v>142</v>
      </c>
      <c r="AZ6" s="21" t="s">
        <v>143</v>
      </c>
      <c r="BA6" s="21" t="s">
        <v>144</v>
      </c>
      <c r="BB6" s="21" t="s">
        <v>145</v>
      </c>
      <c r="BC6" s="21" t="s">
        <v>146</v>
      </c>
      <c r="BD6" s="21" t="s">
        <v>147</v>
      </c>
      <c r="BE6" s="21" t="s">
        <v>148</v>
      </c>
      <c r="BF6" s="21" t="s">
        <v>149</v>
      </c>
      <c r="BG6" s="21" t="s">
        <v>150</v>
      </c>
      <c r="BH6" s="21" t="s">
        <v>151</v>
      </c>
      <c r="BI6" s="21" t="s">
        <v>152</v>
      </c>
      <c r="BJ6" s="21" t="s">
        <v>153</v>
      </c>
      <c r="BK6" s="21" t="s">
        <v>154</v>
      </c>
      <c r="BL6" s="21" t="s">
        <v>155</v>
      </c>
      <c r="BM6" s="21" t="s">
        <v>156</v>
      </c>
      <c r="BN6" s="21" t="s">
        <v>157</v>
      </c>
      <c r="BO6" s="21" t="s">
        <v>158</v>
      </c>
      <c r="BP6" s="21" t="s">
        <v>159</v>
      </c>
      <c r="BQ6" s="21" t="s">
        <v>160</v>
      </c>
      <c r="BR6" s="21" t="s">
        <v>161</v>
      </c>
      <c r="BS6" s="21" t="s">
        <v>162</v>
      </c>
      <c r="BT6" s="21" t="s">
        <v>163</v>
      </c>
      <c r="BU6" s="21" t="s">
        <v>164</v>
      </c>
      <c r="BV6" s="21" t="s">
        <v>165</v>
      </c>
      <c r="BW6" s="21" t="s">
        <v>166</v>
      </c>
      <c r="BX6" s="21" t="s">
        <v>167</v>
      </c>
      <c r="BY6" s="21" t="s">
        <v>168</v>
      </c>
      <c r="BZ6" s="21" t="s">
        <v>169</v>
      </c>
      <c r="CA6" s="21" t="s">
        <v>170</v>
      </c>
      <c r="CB6" s="21" t="s">
        <v>171</v>
      </c>
      <c r="CC6" s="21" t="s">
        <v>172</v>
      </c>
      <c r="CD6" s="21" t="s">
        <v>173</v>
      </c>
      <c r="CE6" s="21" t="s">
        <v>174</v>
      </c>
      <c r="CF6" s="21" t="s">
        <v>175</v>
      </c>
      <c r="CG6" s="21" t="s">
        <v>176</v>
      </c>
      <c r="CH6" s="21" t="s">
        <v>177</v>
      </c>
      <c r="CI6" s="21" t="s">
        <v>178</v>
      </c>
      <c r="CJ6" s="21" t="s">
        <v>179</v>
      </c>
    </row>
    <row r="7" spans="1:88" ht="51" x14ac:dyDescent="0.2">
      <c r="B7" s="66">
        <v>1</v>
      </c>
      <c r="C7" s="33" t="s">
        <v>252</v>
      </c>
      <c r="D7" s="34" t="s">
        <v>303</v>
      </c>
      <c r="E7" s="34" t="s">
        <v>51</v>
      </c>
      <c r="F7" s="34">
        <v>2</v>
      </c>
      <c r="H7" s="93">
        <v>40.548953365709181</v>
      </c>
      <c r="I7" s="93">
        <v>40.32238770596777</v>
      </c>
      <c r="J7" s="93">
        <v>40.129284278412115</v>
      </c>
      <c r="K7" s="93">
        <v>39.911015937470232</v>
      </c>
      <c r="L7" s="93">
        <v>39.732536660620127</v>
      </c>
      <c r="M7" s="93">
        <v>39.411745896930739</v>
      </c>
      <c r="N7" s="93">
        <v>39.188266759874104</v>
      </c>
      <c r="O7" s="93">
        <v>38.860602640631896</v>
      </c>
      <c r="P7" s="93">
        <v>38.657369462430815</v>
      </c>
      <c r="Q7" s="93">
        <v>38.142713401671493</v>
      </c>
      <c r="R7" s="93">
        <v>37.00040240467002</v>
      </c>
      <c r="S7" s="93">
        <v>36.980515940035929</v>
      </c>
      <c r="T7" s="93">
        <v>37.004252203161883</v>
      </c>
      <c r="U7" s="93">
        <v>37.020957109753503</v>
      </c>
      <c r="V7" s="93">
        <v>37.043483763154299</v>
      </c>
      <c r="W7" s="93">
        <v>36.197867789573799</v>
      </c>
      <c r="X7" s="93">
        <v>36.229468669833551</v>
      </c>
      <c r="Y7" s="93">
        <v>36.266026800127776</v>
      </c>
      <c r="Z7" s="93">
        <v>36.306474414093827</v>
      </c>
      <c r="AA7" s="93">
        <v>36.349431005059117</v>
      </c>
      <c r="AB7" s="93">
        <v>35.593394115056462</v>
      </c>
      <c r="AC7" s="93">
        <v>35.642148117088112</v>
      </c>
      <c r="AD7" s="93">
        <v>35.693738467054089</v>
      </c>
      <c r="AE7" s="93">
        <v>35.743825330999307</v>
      </c>
      <c r="AF7" s="93">
        <v>35.795653651505056</v>
      </c>
      <c r="AG7" s="94">
        <v>35.204450693765416</v>
      </c>
      <c r="AH7" s="94">
        <v>35.247745704197293</v>
      </c>
      <c r="AI7" s="94">
        <v>35.291417870086285</v>
      </c>
      <c r="AJ7" s="94">
        <v>35.33597591163506</v>
      </c>
      <c r="AK7" s="94">
        <v>35.381316148062311</v>
      </c>
      <c r="AL7" s="94">
        <v>35.257345580415155</v>
      </c>
      <c r="AM7" s="94">
        <v>35.303980556746964</v>
      </c>
      <c r="AN7" s="94">
        <v>35.351145622966321</v>
      </c>
      <c r="AO7" s="94">
        <v>35.398772531622278</v>
      </c>
      <c r="AP7" s="94">
        <v>35.446799385237661</v>
      </c>
      <c r="AQ7" s="94">
        <v>35.315169894442448</v>
      </c>
      <c r="AR7" s="94">
        <v>35.363832734209822</v>
      </c>
      <c r="AS7" s="94">
        <v>35.412740984059688</v>
      </c>
      <c r="AT7" s="94">
        <v>35.461851640246628</v>
      </c>
      <c r="AU7" s="94">
        <v>35.511125189760605</v>
      </c>
      <c r="AV7" s="94">
        <v>35.400525237494477</v>
      </c>
      <c r="AW7" s="94">
        <v>35.450016564631092</v>
      </c>
      <c r="AX7" s="94">
        <v>35.499567314765002</v>
      </c>
      <c r="AY7" s="94">
        <v>35.549150969695255</v>
      </c>
      <c r="AZ7" s="94">
        <v>35.598740704682683</v>
      </c>
      <c r="BA7" s="94">
        <v>35.488311523347029</v>
      </c>
      <c r="BB7" s="94">
        <v>35.537840081983056</v>
      </c>
      <c r="BC7" s="94">
        <v>35.587304533325124</v>
      </c>
      <c r="BD7" s="94">
        <v>35.636684387281498</v>
      </c>
      <c r="BE7" s="94">
        <v>35.685960386504874</v>
      </c>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6"/>
      <c r="CJ7" s="37"/>
    </row>
    <row r="8" spans="1:88" ht="51" x14ac:dyDescent="0.2">
      <c r="B8" s="66">
        <f>B7+1</f>
        <v>2</v>
      </c>
      <c r="C8" s="102" t="s">
        <v>254</v>
      </c>
      <c r="D8" s="30" t="s">
        <v>304</v>
      </c>
      <c r="E8" s="30" t="s">
        <v>51</v>
      </c>
      <c r="F8" s="30">
        <v>2</v>
      </c>
      <c r="H8" s="93">
        <v>55.573833945566399</v>
      </c>
      <c r="I8" s="93">
        <v>57.770902539763476</v>
      </c>
      <c r="J8" s="93">
        <v>57.830179089824142</v>
      </c>
      <c r="K8" s="93">
        <v>56.608516265314805</v>
      </c>
      <c r="L8" s="93">
        <v>56.698298872109554</v>
      </c>
      <c r="M8" s="93">
        <v>51.671490704545015</v>
      </c>
      <c r="N8" s="93">
        <v>50.775520262056808</v>
      </c>
      <c r="O8" s="93">
        <v>49.076127851044788</v>
      </c>
      <c r="P8" s="93">
        <v>49.392522276368993</v>
      </c>
      <c r="Q8" s="93">
        <v>49.100265712543688</v>
      </c>
      <c r="R8" s="93">
        <v>49.178350912168767</v>
      </c>
      <c r="S8" s="93">
        <v>49.245720652161225</v>
      </c>
      <c r="T8" s="93">
        <v>49.356713119913721</v>
      </c>
      <c r="U8" s="93">
        <v>49.46067423113189</v>
      </c>
      <c r="V8" s="93">
        <v>49.570457089159234</v>
      </c>
      <c r="W8" s="93">
        <v>49.59832764935777</v>
      </c>
      <c r="X8" s="93">
        <v>49.632545577396556</v>
      </c>
      <c r="Y8" s="93">
        <v>49.671720755469821</v>
      </c>
      <c r="Z8" s="93">
        <v>49.714785417214927</v>
      </c>
      <c r="AA8" s="93">
        <v>49.760359055959256</v>
      </c>
      <c r="AB8" s="93">
        <v>48.889051563246674</v>
      </c>
      <c r="AC8" s="93">
        <v>48.90123192655745</v>
      </c>
      <c r="AD8" s="93">
        <v>48.916248637802589</v>
      </c>
      <c r="AE8" s="93">
        <v>48.929761863026961</v>
      </c>
      <c r="AF8" s="93">
        <v>48.945016544811871</v>
      </c>
      <c r="AG8" s="96">
        <v>48.98537505458161</v>
      </c>
      <c r="AH8" s="96">
        <v>49.019217131522872</v>
      </c>
      <c r="AI8" s="96">
        <v>49.053436363921264</v>
      </c>
      <c r="AJ8" s="96">
        <v>49.088541471979426</v>
      </c>
      <c r="AK8" s="96">
        <v>49.124428774916062</v>
      </c>
      <c r="AL8" s="96">
        <v>49.145534010925623</v>
      </c>
      <c r="AM8" s="96">
        <v>49.167244790914147</v>
      </c>
      <c r="AN8" s="96">
        <v>49.189485660790211</v>
      </c>
      <c r="AO8" s="96">
        <v>49.21218837310289</v>
      </c>
      <c r="AP8" s="96">
        <v>49.235291030374988</v>
      </c>
      <c r="AQ8" s="96">
        <v>49.316258118342333</v>
      </c>
      <c r="AR8" s="96">
        <v>49.397517536872265</v>
      </c>
      <c r="AS8" s="96">
        <v>49.479022365484688</v>
      </c>
      <c r="AT8" s="96">
        <v>49.560729600434193</v>
      </c>
      <c r="AU8" s="96">
        <v>49.642599728710742</v>
      </c>
      <c r="AV8" s="96">
        <v>49.670527652206729</v>
      </c>
      <c r="AW8" s="96">
        <v>49.698546855105505</v>
      </c>
      <c r="AX8" s="96">
        <v>49.726625481001548</v>
      </c>
      <c r="AY8" s="96">
        <v>49.754737011693933</v>
      </c>
      <c r="AZ8" s="96">
        <v>49.782854622443509</v>
      </c>
      <c r="BA8" s="96">
        <v>49.790389599977715</v>
      </c>
      <c r="BB8" s="96">
        <v>49.797882317483605</v>
      </c>
      <c r="BC8" s="96">
        <v>49.805310927695544</v>
      </c>
      <c r="BD8" s="96">
        <v>49.812654940521774</v>
      </c>
      <c r="BE8" s="96">
        <v>49.819895098615014</v>
      </c>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row>
    <row r="9" spans="1:88" ht="51" x14ac:dyDescent="0.2">
      <c r="B9" s="66">
        <f t="shared" ref="B9:B11" si="0">B8+1</f>
        <v>3</v>
      </c>
      <c r="C9" s="102" t="s">
        <v>256</v>
      </c>
      <c r="D9" s="30" t="s">
        <v>305</v>
      </c>
      <c r="E9" s="30" t="s">
        <v>51</v>
      </c>
      <c r="F9" s="30">
        <v>2</v>
      </c>
      <c r="H9" s="93">
        <v>55.573833945566399</v>
      </c>
      <c r="I9" s="93">
        <v>56.681750007273969</v>
      </c>
      <c r="J9" s="93">
        <v>56.995875473974948</v>
      </c>
      <c r="K9" s="93">
        <v>56.608516265314805</v>
      </c>
      <c r="L9" s="93">
        <v>52.878696842109555</v>
      </c>
      <c r="M9" s="93">
        <v>45.980549783545015</v>
      </c>
      <c r="N9" s="93">
        <v>42.713593779056808</v>
      </c>
      <c r="O9" s="93">
        <v>44.098929432740761</v>
      </c>
      <c r="P9" s="93">
        <v>43.880723786171444</v>
      </c>
      <c r="Q9" s="93">
        <v>43.451095254543688</v>
      </c>
      <c r="R9" s="93">
        <v>45.035411241168767</v>
      </c>
      <c r="S9" s="93">
        <v>45.102780981161224</v>
      </c>
      <c r="T9" s="93">
        <v>45.21377344891372</v>
      </c>
      <c r="U9" s="93">
        <v>45.317734560131889</v>
      </c>
      <c r="V9" s="93">
        <v>45.427517418159233</v>
      </c>
      <c r="W9" s="93">
        <v>47.592288336357768</v>
      </c>
      <c r="X9" s="93">
        <v>47.626506264396554</v>
      </c>
      <c r="Y9" s="93">
        <v>47.665681442469818</v>
      </c>
      <c r="Z9" s="93">
        <v>47.708746104214924</v>
      </c>
      <c r="AA9" s="93">
        <v>47.754319742959254</v>
      </c>
      <c r="AB9" s="93">
        <v>42.522441487246674</v>
      </c>
      <c r="AC9" s="93">
        <v>42.53462185055745</v>
      </c>
      <c r="AD9" s="93">
        <v>42.549638561802588</v>
      </c>
      <c r="AE9" s="93">
        <v>42.56315178702696</v>
      </c>
      <c r="AF9" s="93">
        <v>42.57840646881187</v>
      </c>
      <c r="AG9" s="96">
        <v>43.394088564581608</v>
      </c>
      <c r="AH9" s="96">
        <v>43.42793064152287</v>
      </c>
      <c r="AI9" s="96">
        <v>43.462149873921263</v>
      </c>
      <c r="AJ9" s="96">
        <v>43.497254981979424</v>
      </c>
      <c r="AK9" s="96">
        <v>43.53314228491606</v>
      </c>
      <c r="AL9" s="96">
        <v>43.657211500925627</v>
      </c>
      <c r="AM9" s="96">
        <v>43.678922280914151</v>
      </c>
      <c r="AN9" s="96">
        <v>43.701163150790208</v>
      </c>
      <c r="AO9" s="96">
        <v>43.723865863102887</v>
      </c>
      <c r="AP9" s="96">
        <v>43.746968520374992</v>
      </c>
      <c r="AQ9" s="96">
        <v>43.557083575342332</v>
      </c>
      <c r="AR9" s="96">
        <v>43.638342993872264</v>
      </c>
      <c r="AS9" s="96">
        <v>43.719847822484688</v>
      </c>
      <c r="AT9" s="96">
        <v>43.801555057434193</v>
      </c>
      <c r="AU9" s="96">
        <v>43.883425185710742</v>
      </c>
      <c r="AV9" s="96">
        <v>43.943191157206726</v>
      </c>
      <c r="AW9" s="96">
        <v>43.971210360105502</v>
      </c>
      <c r="AX9" s="96">
        <v>43.999288986001545</v>
      </c>
      <c r="AY9" s="96">
        <v>44.02740051669393</v>
      </c>
      <c r="AZ9" s="96">
        <v>44.055518127443506</v>
      </c>
      <c r="BA9" s="96">
        <v>43.952865926977715</v>
      </c>
      <c r="BB9" s="96">
        <v>43.960358644483605</v>
      </c>
      <c r="BC9" s="96">
        <v>43.967787254695544</v>
      </c>
      <c r="BD9" s="96">
        <v>43.975131267521775</v>
      </c>
      <c r="BE9" s="96">
        <v>43.982371425615014</v>
      </c>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row>
    <row r="10" spans="1:88" ht="51" x14ac:dyDescent="0.2">
      <c r="B10" s="66">
        <f t="shared" si="0"/>
        <v>4</v>
      </c>
      <c r="C10" s="102" t="s">
        <v>258</v>
      </c>
      <c r="D10" s="30" t="s">
        <v>306</v>
      </c>
      <c r="E10" s="30" t="s">
        <v>51</v>
      </c>
      <c r="F10" s="30">
        <v>2</v>
      </c>
      <c r="H10" s="93">
        <v>3.1543724695623938</v>
      </c>
      <c r="I10" s="93">
        <v>3.2115904017753762</v>
      </c>
      <c r="J10" s="93">
        <v>3.2688083339883591</v>
      </c>
      <c r="K10" s="93">
        <v>3.3260262662013416</v>
      </c>
      <c r="L10" s="93">
        <v>3.3832441984143244</v>
      </c>
      <c r="M10" s="93">
        <v>3.3682717297531197</v>
      </c>
      <c r="N10" s="93">
        <v>3.3532992610919155</v>
      </c>
      <c r="O10" s="93">
        <v>3.3383267924307103</v>
      </c>
      <c r="P10" s="93">
        <v>3.323354323769506</v>
      </c>
      <c r="Q10" s="93">
        <v>3.3083818551083013</v>
      </c>
      <c r="R10" s="93">
        <v>3.3648823070829637</v>
      </c>
      <c r="S10" s="93">
        <v>3.421382759057626</v>
      </c>
      <c r="T10" s="93">
        <v>3.4778832110322879</v>
      </c>
      <c r="U10" s="93">
        <v>3.5343836630069503</v>
      </c>
      <c r="V10" s="93">
        <v>3.5908841149816126</v>
      </c>
      <c r="W10" s="93">
        <v>3.6129848437133374</v>
      </c>
      <c r="X10" s="93">
        <v>3.6350855724450626</v>
      </c>
      <c r="Y10" s="93">
        <v>3.6571863011767873</v>
      </c>
      <c r="Z10" s="93">
        <v>3.6792870299085125</v>
      </c>
      <c r="AA10" s="93">
        <v>3.7013877586402373</v>
      </c>
      <c r="AB10" s="93">
        <v>3.7098318557035141</v>
      </c>
      <c r="AC10" s="93">
        <v>3.718275952766791</v>
      </c>
      <c r="AD10" s="93">
        <v>3.7267200498300683</v>
      </c>
      <c r="AE10" s="93">
        <v>3.7351641468933452</v>
      </c>
      <c r="AF10" s="93">
        <v>3.7436082439566221</v>
      </c>
      <c r="AG10" s="96">
        <v>3.7717482657955728</v>
      </c>
      <c r="AH10" s="96">
        <v>3.7998882876345235</v>
      </c>
      <c r="AI10" s="96">
        <v>3.8280283094734742</v>
      </c>
      <c r="AJ10" s="96">
        <v>3.8561683313124249</v>
      </c>
      <c r="AK10" s="96">
        <v>3.8843083531513756</v>
      </c>
      <c r="AL10" s="96">
        <v>3.9171740969938682</v>
      </c>
      <c r="AM10" s="96">
        <v>3.9500398408363608</v>
      </c>
      <c r="AN10" s="96">
        <v>3.9829055846788535</v>
      </c>
      <c r="AO10" s="96">
        <v>4.0157713285213461</v>
      </c>
      <c r="AP10" s="96">
        <v>4.0486370723638387</v>
      </c>
      <c r="AQ10" s="96">
        <v>4.1040011628873954</v>
      </c>
      <c r="AR10" s="96">
        <v>4.159365253410952</v>
      </c>
      <c r="AS10" s="96">
        <v>4.2147293439345095</v>
      </c>
      <c r="AT10" s="96">
        <v>4.2700934344580661</v>
      </c>
      <c r="AU10" s="96">
        <v>4.3254575249816227</v>
      </c>
      <c r="AV10" s="96">
        <v>4.3349549215280128</v>
      </c>
      <c r="AW10" s="96">
        <v>4.344452318074401</v>
      </c>
      <c r="AX10" s="96">
        <v>4.3539497146207911</v>
      </c>
      <c r="AY10" s="96">
        <v>4.3634471111671802</v>
      </c>
      <c r="AZ10" s="96">
        <v>4.3729445077135694</v>
      </c>
      <c r="BA10" s="96">
        <v>4.3720238479356208</v>
      </c>
      <c r="BB10" s="96">
        <v>4.3711031881576732</v>
      </c>
      <c r="BC10" s="96">
        <v>4.3701825283797247</v>
      </c>
      <c r="BD10" s="96">
        <v>4.369261868601777</v>
      </c>
      <c r="BE10" s="96">
        <v>4.3683412088238285</v>
      </c>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row>
    <row r="11" spans="1:88" ht="51" x14ac:dyDescent="0.2">
      <c r="B11" s="66">
        <f t="shared" si="0"/>
        <v>5</v>
      </c>
      <c r="C11" s="102" t="s">
        <v>260</v>
      </c>
      <c r="D11" s="30" t="s">
        <v>307</v>
      </c>
      <c r="E11" s="30" t="s">
        <v>51</v>
      </c>
      <c r="F11" s="30">
        <v>2</v>
      </c>
      <c r="H11" s="95">
        <v>11.870508110294825</v>
      </c>
      <c r="I11" s="95">
        <v>13.147771899530822</v>
      </c>
      <c r="J11" s="95">
        <v>13.597782861574474</v>
      </c>
      <c r="K11" s="95">
        <v>13.37147406164323</v>
      </c>
      <c r="L11" s="95">
        <v>9.7629159830751036</v>
      </c>
      <c r="M11" s="95">
        <v>3.2005321568611564</v>
      </c>
      <c r="N11" s="95">
        <v>0.17202775809078874</v>
      </c>
      <c r="O11" s="95">
        <v>1.8999999996781542</v>
      </c>
      <c r="P11" s="95">
        <v>1.8999999999711235</v>
      </c>
      <c r="Q11" s="95">
        <v>1.9999999977638936</v>
      </c>
      <c r="R11" s="95">
        <v>4.6701265294157839</v>
      </c>
      <c r="S11" s="95">
        <v>4.7008822820676697</v>
      </c>
      <c r="T11" s="95">
        <v>4.7316380347195492</v>
      </c>
      <c r="U11" s="95">
        <v>4.762393787371435</v>
      </c>
      <c r="V11" s="95">
        <v>4.7931495400233217</v>
      </c>
      <c r="W11" s="95">
        <v>7.781435703070632</v>
      </c>
      <c r="X11" s="95">
        <v>7.7619520221179403</v>
      </c>
      <c r="Y11" s="95">
        <v>7.7424683411652548</v>
      </c>
      <c r="Z11" s="95">
        <v>7.7229846602125845</v>
      </c>
      <c r="AA11" s="95">
        <v>7.7035009792598999</v>
      </c>
      <c r="AB11" s="95">
        <v>3.2192155164866976</v>
      </c>
      <c r="AC11" s="95">
        <v>3.1741977807025465</v>
      </c>
      <c r="AD11" s="95">
        <v>3.1291800449184306</v>
      </c>
      <c r="AE11" s="95">
        <v>3.084162309134308</v>
      </c>
      <c r="AF11" s="95">
        <v>3.0391445733501925</v>
      </c>
      <c r="AG11" s="96">
        <v>4.4178896050206191</v>
      </c>
      <c r="AH11" s="96">
        <v>4.3802966496910543</v>
      </c>
      <c r="AI11" s="96">
        <v>4.3427036943615036</v>
      </c>
      <c r="AJ11" s="96">
        <v>4.3051107390319387</v>
      </c>
      <c r="AK11" s="96">
        <v>4.2675177837023739</v>
      </c>
      <c r="AL11" s="96">
        <v>4.4826918235166033</v>
      </c>
      <c r="AM11" s="96">
        <v>4.4249018833308256</v>
      </c>
      <c r="AN11" s="96">
        <v>4.3671119431450336</v>
      </c>
      <c r="AO11" s="96">
        <v>4.3093220029592629</v>
      </c>
      <c r="AP11" s="96">
        <v>4.2515320627734923</v>
      </c>
      <c r="AQ11" s="96">
        <v>4.1379125180124889</v>
      </c>
      <c r="AR11" s="96">
        <v>4.11514500625149</v>
      </c>
      <c r="AS11" s="96">
        <v>4.0923774944904903</v>
      </c>
      <c r="AT11" s="96">
        <v>4.0696099827294985</v>
      </c>
      <c r="AU11" s="96">
        <v>4.0468424709685138</v>
      </c>
      <c r="AV11" s="96">
        <v>4.2077109981842362</v>
      </c>
      <c r="AW11" s="96">
        <v>4.1767414774000091</v>
      </c>
      <c r="AX11" s="96">
        <v>4.1457719566157518</v>
      </c>
      <c r="AY11" s="96">
        <v>4.1148024358314954</v>
      </c>
      <c r="AZ11" s="96">
        <v>4.0838329150472532</v>
      </c>
      <c r="BA11" s="96">
        <v>4.0925305556950651</v>
      </c>
      <c r="BB11" s="96">
        <v>4.0514153743428762</v>
      </c>
      <c r="BC11" s="96">
        <v>4.0103001929906954</v>
      </c>
      <c r="BD11" s="96">
        <v>3.9691850116384995</v>
      </c>
      <c r="BE11" s="96">
        <v>3.9280698302863115</v>
      </c>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row>
    <row r="12" spans="1:88" x14ac:dyDescent="0.2"/>
    <row r="13" spans="1:88" x14ac:dyDescent="0.2"/>
    <row r="14" spans="1:88" x14ac:dyDescent="0.2"/>
    <row r="15" spans="1:88" ht="15" x14ac:dyDescent="0.25">
      <c r="B15" s="51" t="s">
        <v>59</v>
      </c>
      <c r="C15" s="26"/>
    </row>
    <row r="16" spans="1:88" x14ac:dyDescent="0.2">
      <c r="B16" s="26"/>
      <c r="C16" s="26"/>
    </row>
    <row r="17" spans="2:9" x14ac:dyDescent="0.2">
      <c r="B17" s="52"/>
      <c r="C17" s="26" t="s">
        <v>60</v>
      </c>
    </row>
    <row r="18" spans="2:9" x14ac:dyDescent="0.2">
      <c r="B18" s="26"/>
      <c r="C18" s="26"/>
    </row>
    <row r="19" spans="2:9" x14ac:dyDescent="0.2">
      <c r="B19" s="53"/>
      <c r="C19" s="26" t="s">
        <v>61</v>
      </c>
    </row>
    <row r="20" spans="2:9" x14ac:dyDescent="0.2"/>
    <row r="21" spans="2:9" x14ac:dyDescent="0.2"/>
    <row r="22" spans="2:9" x14ac:dyDescent="0.2"/>
    <row r="23" spans="2:9" s="26" customFormat="1" ht="15" x14ac:dyDescent="0.25">
      <c r="B23" s="137" t="s">
        <v>308</v>
      </c>
      <c r="C23" s="138"/>
      <c r="D23" s="138"/>
      <c r="E23" s="138"/>
      <c r="F23" s="138"/>
      <c r="G23" s="138"/>
      <c r="H23" s="138"/>
      <c r="I23" s="139"/>
    </row>
    <row r="24" spans="2:9" x14ac:dyDescent="0.2"/>
    <row r="25" spans="2:9" s="6" customFormat="1" ht="13.5" x14ac:dyDescent="0.2">
      <c r="B25" s="54" t="s">
        <v>26</v>
      </c>
      <c r="C25" s="140" t="s">
        <v>64</v>
      </c>
      <c r="D25" s="140"/>
      <c r="E25" s="140"/>
      <c r="F25" s="140"/>
      <c r="G25" s="140"/>
      <c r="H25" s="140"/>
      <c r="I25" s="140"/>
    </row>
    <row r="26" spans="2:9" s="6" customFormat="1" ht="76.900000000000006" customHeight="1" x14ac:dyDescent="0.2">
      <c r="B26" s="55">
        <v>1</v>
      </c>
      <c r="C26" s="133" t="s">
        <v>309</v>
      </c>
      <c r="D26" s="120"/>
      <c r="E26" s="120"/>
      <c r="F26" s="120"/>
      <c r="G26" s="120"/>
      <c r="H26" s="120"/>
      <c r="I26" s="120"/>
    </row>
    <row r="27" spans="2:9" s="6" customFormat="1" ht="54" customHeight="1" x14ac:dyDescent="0.2">
      <c r="B27" s="55">
        <v>2</v>
      </c>
      <c r="C27" s="133" t="s">
        <v>310</v>
      </c>
      <c r="D27" s="120"/>
      <c r="E27" s="120"/>
      <c r="F27" s="120"/>
      <c r="G27" s="120"/>
      <c r="H27" s="120"/>
      <c r="I27" s="120"/>
    </row>
    <row r="28" spans="2:9" s="6" customFormat="1" ht="58.15" customHeight="1" x14ac:dyDescent="0.2">
      <c r="B28" s="55">
        <v>3</v>
      </c>
      <c r="C28" s="133" t="s">
        <v>311</v>
      </c>
      <c r="D28" s="120"/>
      <c r="E28" s="120"/>
      <c r="F28" s="120"/>
      <c r="G28" s="120"/>
      <c r="H28" s="120"/>
      <c r="I28" s="120"/>
    </row>
    <row r="29" spans="2:9" s="6" customFormat="1" ht="61.15" customHeight="1" x14ac:dyDescent="0.2">
      <c r="B29" s="55">
        <v>4</v>
      </c>
      <c r="C29" s="133" t="s">
        <v>266</v>
      </c>
      <c r="D29" s="120"/>
      <c r="E29" s="120"/>
      <c r="F29" s="120"/>
      <c r="G29" s="120"/>
      <c r="H29" s="120"/>
      <c r="I29" s="120"/>
    </row>
    <row r="30" spans="2:9" s="6" customFormat="1" ht="58.5" customHeight="1" x14ac:dyDescent="0.2">
      <c r="B30" s="55">
        <v>5</v>
      </c>
      <c r="C30" s="133" t="s">
        <v>312</v>
      </c>
      <c r="D30" s="120"/>
      <c r="E30" s="120"/>
      <c r="F30" s="120"/>
      <c r="G30" s="120"/>
      <c r="H30" s="120"/>
      <c r="I30" s="120"/>
    </row>
    <row r="31" spans="2:9" x14ac:dyDescent="0.2"/>
    <row r="32" spans="2:9"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sheetData>
  <mergeCells count="14">
    <mergeCell ref="C30:I30"/>
    <mergeCell ref="H5:AF5"/>
    <mergeCell ref="AG5:CJ5"/>
    <mergeCell ref="B1:F1"/>
    <mergeCell ref="B23:I23"/>
    <mergeCell ref="B3:C3"/>
    <mergeCell ref="B4:C4"/>
    <mergeCell ref="D3:F3"/>
    <mergeCell ref="D4:F4"/>
    <mergeCell ref="C25:I25"/>
    <mergeCell ref="C26:I26"/>
    <mergeCell ref="C27:I27"/>
    <mergeCell ref="C28:I28"/>
    <mergeCell ref="C29:I2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Description0 xmlns="73e9401b-90a8-475e-b859-e7327cf1f16d" xsi:nil="true"/>
    <Copy_CheckIn xmlns="73e9401b-90a8-475e-b859-e7327cf1f16d" xsi:nil="true"/>
    <Level_x0020_2 xmlns="73e9401b-90a8-475e-b859-e7327cf1f16d">false</Level_x0020_2>
    <Button_x0020__x002d__x0020_Versions xmlns="73e9401b-90a8-475e-b859-e7327cf1f16d">
      <Url xsi:nil="true"/>
      <Description xsi:nil="true"/>
    </Button_x0020__x002d__x0020_Version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2EFE036C4E3664D904836F4D1D046F3" ma:contentTypeVersion="16" ma:contentTypeDescription="Create a new document." ma:contentTypeScope="" ma:versionID="a3800ef9f5ab6226c5b490ad6892b77e">
  <xsd:schema xmlns:xsd="http://www.w3.org/2001/XMLSchema" xmlns:xs="http://www.w3.org/2001/XMLSchema" xmlns:p="http://schemas.microsoft.com/office/2006/metadata/properties" xmlns:ns2="528c4cbc-df50-45e4-81e9-12863802b54c" xmlns:ns3="73e9401b-90a8-475e-b859-e7327cf1f16d" targetNamespace="http://schemas.microsoft.com/office/2006/metadata/properties" ma:root="true" ma:fieldsID="2d112ddc923c1a141b39b794a568958b" ns2:_="" ns3:_="">
    <xsd:import namespace="528c4cbc-df50-45e4-81e9-12863802b54c"/>
    <xsd:import namespace="73e9401b-90a8-475e-b859-e7327cf1f16d"/>
    <xsd:element name="properties">
      <xsd:complexType>
        <xsd:sequence>
          <xsd:element name="documentManagement">
            <xsd:complexType>
              <xsd:all>
                <xsd:element ref="ns2:SharedWithUsers" minOccurs="0"/>
                <xsd:element ref="ns3:Description0" minOccurs="0"/>
                <xsd:element ref="ns2:SharedWithDetails" minOccurs="0"/>
                <xsd:element ref="ns3:Copy_CheckIn" minOccurs="0"/>
                <xsd:element ref="ns2:LastSharedByUser" minOccurs="0"/>
                <xsd:element ref="ns2:LastSharedByTime" minOccurs="0"/>
                <xsd:element ref="ns3:MediaServiceMetadata" minOccurs="0"/>
                <xsd:element ref="ns3:MediaServiceFastMetadata" minOccurs="0"/>
                <xsd:element ref="ns3:Level_x0020_2" minOccurs="0"/>
                <xsd:element ref="ns3:MediaServiceDateTaken" minOccurs="0"/>
                <xsd:element ref="ns3:MediaServiceAutoTags" minOccurs="0"/>
                <xsd:element ref="ns3:Button_x0020__x002d__x0020_Versions" minOccurs="0"/>
                <xsd:element ref="ns3:MediaServiceEventHashCode" minOccurs="0"/>
                <xsd:element ref="ns3:MediaServiceGenerationTim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8c4cbc-df50-45e4-81e9-12863802b54c"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0" nillable="true" ma:displayName="Shared With Details" ma:description="" ma:internalName="SharedWithDetails" ma:readOnly="true">
      <xsd:simpleType>
        <xsd:restriction base="dms:Note">
          <xsd:maxLength value="255"/>
        </xsd:restriction>
      </xsd:simpleType>
    </xsd:element>
    <xsd:element name="LastSharedByUser" ma:index="12" nillable="true" ma:displayName="Last Shared By User" ma:description="" ma:internalName="LastSharedByUser" ma:readOnly="true">
      <xsd:simpleType>
        <xsd:restriction base="dms:Note">
          <xsd:maxLength value="255"/>
        </xsd:restriction>
      </xsd:simpleType>
    </xsd:element>
    <xsd:element name="LastSharedByTime" ma:index="13"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73e9401b-90a8-475e-b859-e7327cf1f16d" elementFormDefault="qualified">
    <xsd:import namespace="http://schemas.microsoft.com/office/2006/documentManagement/types"/>
    <xsd:import namespace="http://schemas.microsoft.com/office/infopath/2007/PartnerControls"/>
    <xsd:element name="Description0" ma:index="9" nillable="true" ma:displayName="Description (Doc)" ma:internalName="Description0">
      <xsd:simpleType>
        <xsd:restriction base="dms:Note">
          <xsd:maxLength value="255"/>
        </xsd:restriction>
      </xsd:simpleType>
    </xsd:element>
    <xsd:element name="Copy_CheckIn" ma:index="11" nillable="true" ma:displayName="Copy_CheckIn" ma:description="Copy of check in comment for export" ma:list="{73e9401b-90a8-475e-b859-e7327cf1f16d}" ma:internalName="Copy_CheckIn" ma:showField="_CopySource">
      <xsd:simpleType>
        <xsd:restriction base="dms:Lookup"/>
      </xsd:simpleType>
    </xsd:element>
    <xsd:element name="MediaServiceMetadata" ma:index="14" nillable="true" ma:displayName="MediaServiceMetadata" ma:description="" ma:hidden="true" ma:internalName="MediaServiceMetadata" ma:readOnly="true">
      <xsd:simpleType>
        <xsd:restriction base="dms:Note"/>
      </xsd:simpleType>
    </xsd:element>
    <xsd:element name="MediaServiceFastMetadata" ma:index="15" nillable="true" ma:displayName="MediaServiceFastMetadata" ma:description="" ma:hidden="true" ma:internalName="MediaServiceFastMetadata" ma:readOnly="true">
      <xsd:simpleType>
        <xsd:restriction base="dms:Note"/>
      </xsd:simpleType>
    </xsd:element>
    <xsd:element name="Level_x0020_2" ma:index="16" nillable="true" ma:displayName="Level 2" ma:default="0" ma:description="Is the option carried through to Level 2?" ma:internalName="Level_x0020_2">
      <xsd:simpleType>
        <xsd:restriction base="dms:Boolean"/>
      </xsd:simpleType>
    </xsd:element>
    <xsd:element name="MediaServiceDateTaken" ma:index="17" nillable="true" ma:displayName="MediaServiceDateTaken" ma:description="" ma:hidden="true" ma:internalName="MediaServiceDateTaken" ma:readOnly="true">
      <xsd:simpleType>
        <xsd:restriction base="dms:Text"/>
      </xsd:simpleType>
    </xsd:element>
    <xsd:element name="MediaServiceAutoTags" ma:index="18" nillable="true" ma:displayName="MediaServiceAutoTags" ma:description="" ma:internalName="MediaServiceAutoTags" ma:readOnly="true">
      <xsd:simpleType>
        <xsd:restriction base="dms:Text"/>
      </xsd:simpleType>
    </xsd:element>
    <xsd:element name="Button_x0020__x002d__x0020_Versions" ma:index="19" nillable="true" ma:displayName="Button - Versions" ma:internalName="Button_x0020__x002d__x0020_Versions">
      <xsd:complexType>
        <xsd:complexContent>
          <xsd:extension base="dms:URL">
            <xsd:sequence>
              <xsd:element name="Url" type="dms:ValidUrl" minOccurs="0" nillable="true"/>
              <xsd:element name="Description" type="xsd:string" nillable="true"/>
            </xsd:sequence>
          </xsd:extension>
        </xsd:complexContent>
      </xsd:complex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1E1DDA4-CDDF-4F46-8596-98FB2DE5F4F5}">
  <ds:schemaRefs>
    <ds:schemaRef ds:uri="http://schemas.microsoft.com/sharepoint/v3/contenttype/forms"/>
  </ds:schemaRefs>
</ds:datastoreItem>
</file>

<file path=customXml/itemProps2.xml><?xml version="1.0" encoding="utf-8"?>
<ds:datastoreItem xmlns:ds="http://schemas.openxmlformats.org/officeDocument/2006/customXml" ds:itemID="{0B505F09-1AD7-47E1-880A-1E18A344DD5B}">
  <ds:schemaRefs>
    <ds:schemaRef ds:uri="http://purl.org/dc/elements/1.1/"/>
    <ds:schemaRef ds:uri="http://schemas.microsoft.com/office/2006/metadata/properties"/>
    <ds:schemaRef ds:uri="73e9401b-90a8-475e-b859-e7327cf1f16d"/>
    <ds:schemaRef ds:uri="http://purl.org/dc/terms/"/>
    <ds:schemaRef ds:uri="http://schemas.openxmlformats.org/package/2006/metadata/core-properties"/>
    <ds:schemaRef ds:uri="http://schemas.microsoft.com/office/2006/documentManagement/types"/>
    <ds:schemaRef ds:uri="528c4cbc-df50-45e4-81e9-12863802b54c"/>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01CB2B91-6D77-4493-9439-DB434F14FF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28c4cbc-df50-45e4-81e9-12863802b54c"/>
    <ds:schemaRef ds:uri="73e9401b-90a8-475e-b859-e7327cf1f1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Change log</vt:lpstr>
      <vt:lpstr>Table 1</vt:lpstr>
      <vt:lpstr>Table 2</vt:lpstr>
      <vt:lpstr>Table 3</vt:lpstr>
      <vt:lpstr>Table 4</vt:lpstr>
      <vt:lpstr>Table 5</vt:lpstr>
      <vt:lpstr>Table 6</vt:lpstr>
      <vt:lpstr>Table 7</vt:lpstr>
      <vt:lpstr>Table 8</vt:lpstr>
    </vt:vector>
  </TitlesOfParts>
  <Company>Water Services Regulation Authority</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 Harrow</dc:creator>
  <cp:lastModifiedBy>Cook, Simon (Infra)</cp:lastModifiedBy>
  <cp:revision/>
  <dcterms:created xsi:type="dcterms:W3CDTF">2017-04-19T07:39:06Z</dcterms:created>
  <dcterms:modified xsi:type="dcterms:W3CDTF">2019-12-19T14:39:29Z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0x01010022EFE036C4E3664D904836F4D1D046F3</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ies>
</file>